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codeName="ThisWorkbook" defaultThemeVersion="166925"/>
  <mc:AlternateContent xmlns:mc="http://schemas.openxmlformats.org/markup-compatibility/2006">
    <mc:Choice Requires="x15">
      <x15ac:absPath xmlns:x15ac="http://schemas.microsoft.com/office/spreadsheetml/2010/11/ac" url="https://nttcomgroup.sharepoint.com/sites/in_teams_N2001/Shared Documents/General/51_アンダーレイサービス企画/SO WG/IWAN/04_Angora/チケット仕様/添付用エクセルファイル/202507名称変更対応/"/>
    </mc:Choice>
  </mc:AlternateContent>
  <xr:revisionPtr revIDLastSave="1579" documentId="8_{588B8B3F-B8B7-49A6-93F7-547B22D3E42A}" xr6:coauthVersionLast="47" xr6:coauthVersionMax="47" xr10:uidLastSave="{3A421736-806B-400F-8473-238E062992A7}"/>
  <bookViews>
    <workbookView xWindow="4692" yWindow="3780" windowWidth="16236" windowHeight="8856" xr2:uid="{68EABC7F-7013-4900-B5A4-B5401DE95A40}"/>
  </bookViews>
  <sheets>
    <sheet name="工事依頼書" sheetId="1" r:id="rId1"/>
    <sheet name="納期判定リスト" sheetId="5" state="hidden"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8" i="5" l="1"/>
  <c r="C16" i="5"/>
  <c r="C12" i="5"/>
  <c r="C10" i="5"/>
  <c r="C11" i="5" s="1" a="1"/>
  <c r="C11" i="5" s="1"/>
  <c r="C6" i="5"/>
  <c r="C4" i="5"/>
  <c r="C17" i="5" l="1" a="1"/>
  <c r="C17" i="5" s="1"/>
  <c r="J5" i="5"/>
  <c r="J6" i="5"/>
  <c r="J4" i="5"/>
  <c r="C5" i="5" a="1"/>
  <c r="C5" i="5" s="1"/>
  <c r="C2" i="5"/>
  <c r="C7" i="5" l="1"/>
  <c r="C8" i="5" s="1" a="1"/>
  <c r="C8" i="5" s="1"/>
  <c r="C13" i="5"/>
  <c r="C14" i="5" s="1" a="1"/>
  <c r="C14" i="5" s="1"/>
  <c r="C19" i="5"/>
  <c r="C20" i="5" s="1" a="1"/>
  <c r="C20" i="5" s="1"/>
  <c r="C24" i="5" l="1"/>
  <c r="C18" i="1"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<sst xmlns="http://schemas.openxmlformats.org/spreadsheetml/2006/main" count="178" uniqueCount="80">
  <si>
    <t>ver1.0</t>
  </si>
  <si>
    <t>本依頼書はIW一括提供型回線の申込時において、下記事象発生時に撤去工事の日程調整のために利用するチケットでございます。
下記パターンに該当することを確認の上、必ず上の行から順番にご記入ください。
・「稼働調整」を利用し、RINKコンソールのカレンダ上の稼働空きなしの日程で撤去工事を調整</t>
    <rPh sb="1" eb="4">
      <t>イライショ</t>
    </rPh>
    <rPh sb="31" eb="33">
      <t>テッキョ</t>
    </rPh>
    <rPh sb="60" eb="62">
      <t>カキ</t>
    </rPh>
    <rPh sb="67" eb="69">
      <t>ガイトウ</t>
    </rPh>
    <rPh sb="74" eb="76">
      <t>カクニン</t>
    </rPh>
    <rPh sb="77" eb="78">
      <t>ウエ</t>
    </rPh>
    <rPh sb="79" eb="80">
      <t>カナラ</t>
    </rPh>
    <rPh sb="81" eb="82">
      <t>ウエ</t>
    </rPh>
    <rPh sb="83" eb="84">
      <t>ギョウ</t>
    </rPh>
    <rPh sb="86" eb="88">
      <t>ジュンバン</t>
    </rPh>
    <rPh sb="90" eb="92">
      <t>キニュウ</t>
    </rPh>
    <rPh sb="137" eb="141">
      <t>テッキョコウジ</t>
    </rPh>
    <rPh sb="142" eb="144">
      <t>チョウセイ</t>
    </rPh>
    <phoneticPr fontId="1"/>
  </si>
  <si>
    <t>回線ID</t>
    <rPh sb="0" eb="2">
      <t>カイセン</t>
    </rPh>
    <phoneticPr fontId="1"/>
  </si>
  <si>
    <t>入力欄</t>
    <rPh sb="0" eb="3">
      <t>ニュウリョクラン</t>
    </rPh>
    <phoneticPr fontId="1"/>
  </si>
  <si>
    <t>備考</t>
    <rPh sb="0" eb="2">
      <t>ビコウ</t>
    </rPh>
    <phoneticPr fontId="1"/>
  </si>
  <si>
    <t>Z+数字9桁のIDをご記載ください</t>
    <rPh sb="2" eb="4">
      <t>スウジ</t>
    </rPh>
    <rPh sb="5" eb="6">
      <t>ケタ</t>
    </rPh>
    <rPh sb="11" eb="13">
      <t>キサイ</t>
    </rPh>
    <phoneticPr fontId="1"/>
  </si>
  <si>
    <t>申込日</t>
    <rPh sb="0" eb="3">
      <t>モウシコミビ</t>
    </rPh>
    <phoneticPr fontId="1"/>
  </si>
  <si>
    <r>
      <t>申込年月日は、</t>
    </r>
    <r>
      <rPr>
        <b/>
        <sz val="8"/>
        <color theme="2" tint="-0.749992370372631"/>
        <rFont val="Meiryo UI"/>
        <family val="3"/>
        <charset val="128"/>
      </rPr>
      <t>本日の日付を</t>
    </r>
    <r>
      <rPr>
        <sz val="8"/>
        <color theme="2" tint="-0.749992370372631"/>
        <rFont val="Meiryo UI"/>
        <family val="3"/>
        <charset val="128"/>
      </rPr>
      <t>YYYY/MM/DD（半角）の形式でご記入ください。
(例)2024年9月30日　→　2024/09/30</t>
    </r>
    <rPh sb="0" eb="2">
      <t>モウシコミ</t>
    </rPh>
    <rPh sb="2" eb="5">
      <t>ネンガッピ</t>
    </rPh>
    <rPh sb="7" eb="9">
      <t>ホンジツ</t>
    </rPh>
    <rPh sb="10" eb="12">
      <t>ヒヅケ</t>
    </rPh>
    <phoneticPr fontId="1"/>
  </si>
  <si>
    <t>撤去工事希望日</t>
    <rPh sb="0" eb="2">
      <t>テッキョ</t>
    </rPh>
    <rPh sb="2" eb="4">
      <t>コウジ</t>
    </rPh>
    <rPh sb="6" eb="7">
      <t>ビ</t>
    </rPh>
    <phoneticPr fontId="1"/>
  </si>
  <si>
    <t>第一希望日</t>
    <rPh sb="0" eb="2">
      <t>ダイイチ</t>
    </rPh>
    <rPh sb="2" eb="4">
      <t>キボウ</t>
    </rPh>
    <rPh sb="4" eb="5">
      <t>ビ</t>
    </rPh>
    <phoneticPr fontId="1"/>
  </si>
  <si>
    <t>希望年月日は、YYYY/MM/DD（半角）の形式でご記入ください。
(例)2024年9月30日　→　2024/09/30
・申込日より13営業日目以降の日付をご記入ください。
・手続き上、お客様の工事希望年月日に添えない場合があります。</t>
    <rPh sb="62" eb="65">
      <t>モウシコミビ</t>
    </rPh>
    <phoneticPr fontId="1"/>
  </si>
  <si>
    <t>AMフリー</t>
    <phoneticPr fontId="1"/>
  </si>
  <si>
    <t>PMフリー</t>
    <phoneticPr fontId="1"/>
  </si>
  <si>
    <t>終日フリー</t>
    <rPh sb="0" eb="2">
      <t>シュウジツ</t>
    </rPh>
    <phoneticPr fontId="1"/>
  </si>
  <si>
    <t>第一希望時間帯</t>
    <rPh sb="0" eb="4">
      <t>ダイイチキボウ</t>
    </rPh>
    <rPh sb="4" eb="6">
      <t>ジカン</t>
    </rPh>
    <rPh sb="6" eb="7">
      <t>タイ</t>
    </rPh>
    <phoneticPr fontId="1"/>
  </si>
  <si>
    <t>第二希望日</t>
    <rPh sb="0" eb="2">
      <t>ダイニ</t>
    </rPh>
    <rPh sb="2" eb="4">
      <t>キボウ</t>
    </rPh>
    <rPh sb="4" eb="5">
      <t>ビ</t>
    </rPh>
    <phoneticPr fontId="1"/>
  </si>
  <si>
    <t>第二希望時間帯</t>
    <rPh sb="0" eb="2">
      <t>ダイニ</t>
    </rPh>
    <rPh sb="2" eb="4">
      <t>キボウ</t>
    </rPh>
    <rPh sb="4" eb="6">
      <t>ジカン</t>
    </rPh>
    <phoneticPr fontId="1"/>
  </si>
  <si>
    <t>第三希望日</t>
    <rPh sb="0" eb="2">
      <t>ダイサン</t>
    </rPh>
    <rPh sb="2" eb="4">
      <t>キボウ</t>
    </rPh>
    <rPh sb="4" eb="5">
      <t>ビ</t>
    </rPh>
    <phoneticPr fontId="1"/>
  </si>
  <si>
    <t>第三希望時間帯</t>
    <rPh sb="0" eb="2">
      <t>ダイサン</t>
    </rPh>
    <rPh sb="2" eb="6">
      <t>キボウジカン</t>
    </rPh>
    <phoneticPr fontId="1"/>
  </si>
  <si>
    <t>エントリID</t>
    <phoneticPr fontId="1"/>
  </si>
  <si>
    <t>現調・工事間隔判定結果</t>
    <rPh sb="0" eb="2">
      <t>ゲンチョウ</t>
    </rPh>
    <rPh sb="3" eb="5">
      <t>コウジ</t>
    </rPh>
    <rPh sb="5" eb="7">
      <t>カンカク</t>
    </rPh>
    <rPh sb="7" eb="9">
      <t>ハンテイ</t>
    </rPh>
    <rPh sb="9" eb="11">
      <t>ケッカ</t>
    </rPh>
    <phoneticPr fontId="1"/>
  </si>
  <si>
    <t>結果</t>
    <rPh sb="0" eb="2">
      <t>ケッカ</t>
    </rPh>
    <phoneticPr fontId="1"/>
  </si>
  <si>
    <t>不可の場合、希望日の間隔をご確認の上、再度エクセルファイルをご記入ください</t>
    <rPh sb="0" eb="2">
      <t>フカ</t>
    </rPh>
    <rPh sb="3" eb="5">
      <t>バアイ</t>
    </rPh>
    <rPh sb="6" eb="9">
      <t>キボウビ</t>
    </rPh>
    <rPh sb="10" eb="12">
      <t>カンカク</t>
    </rPh>
    <rPh sb="14" eb="16">
      <t>カクニン</t>
    </rPh>
    <rPh sb="17" eb="18">
      <t>ウエ</t>
    </rPh>
    <rPh sb="19" eb="21">
      <t>サイド</t>
    </rPh>
    <rPh sb="31" eb="33">
      <t>キニュウ</t>
    </rPh>
    <phoneticPr fontId="1"/>
  </si>
  <si>
    <t>パターン一覧</t>
    <rPh sb="4" eb="6">
      <t>イチラン</t>
    </rPh>
    <phoneticPr fontId="1"/>
  </si>
  <si>
    <t>工事</t>
    <rPh sb="0" eb="2">
      <t>コウジ</t>
    </rPh>
    <phoneticPr fontId="1"/>
  </si>
  <si>
    <t>本日の日付</t>
    <rPh sb="0" eb="2">
      <t>ホンジツ</t>
    </rPh>
    <rPh sb="3" eb="5">
      <t>ヒヅケ</t>
    </rPh>
    <phoneticPr fontId="1"/>
  </si>
  <si>
    <t>祝日・稼働不可期間(2024/8/1~2025/12/31)</t>
    <rPh sb="3" eb="5">
      <t>カドウ</t>
    </rPh>
    <rPh sb="5" eb="7">
      <t>フカ</t>
    </rPh>
    <rPh sb="7" eb="9">
      <t>キカン</t>
    </rPh>
    <phoneticPr fontId="1"/>
  </si>
  <si>
    <t>現調</t>
    <rPh sb="0" eb="2">
      <t>ゲンチョウ</t>
    </rPh>
    <phoneticPr fontId="1"/>
  </si>
  <si>
    <t>撤去工事日を調整希望</t>
    <rPh sb="0" eb="5">
      <t>テッキョコウジビ</t>
    </rPh>
    <rPh sb="6" eb="8">
      <t>チョウセイ</t>
    </rPh>
    <rPh sb="8" eb="10">
      <t>キボウ</t>
    </rPh>
    <phoneticPr fontId="1"/>
  </si>
  <si>
    <t>金</t>
  </si>
  <si>
    <t>お盆期間</t>
    <rPh sb="1" eb="2">
      <t>ボン</t>
    </rPh>
    <rPh sb="2" eb="4">
      <t>キカン</t>
    </rPh>
    <phoneticPr fontId="1"/>
  </si>
  <si>
    <t>曜日</t>
    <rPh sb="0" eb="2">
      <t>ヨウビ</t>
    </rPh>
    <phoneticPr fontId="1"/>
  </si>
  <si>
    <t>時間帯</t>
    <rPh sb="0" eb="3">
      <t>ジカンタイ</t>
    </rPh>
    <phoneticPr fontId="1"/>
  </si>
  <si>
    <t>現調第一希望日の日程</t>
    <rPh sb="0" eb="2">
      <t>ゲンチョウ</t>
    </rPh>
    <rPh sb="2" eb="4">
      <t>ダイイチ</t>
    </rPh>
    <rPh sb="4" eb="7">
      <t>キボウビ</t>
    </rPh>
    <rPh sb="8" eb="10">
      <t>ニッテイ</t>
    </rPh>
    <phoneticPr fontId="1"/>
  </si>
  <si>
    <t>土</t>
  </si>
  <si>
    <t>1~5</t>
    <phoneticPr fontId="1"/>
  </si>
  <si>
    <t>数字以外</t>
    <rPh sb="0" eb="2">
      <t>スウジ</t>
    </rPh>
    <rPh sb="2" eb="4">
      <t>イガイ</t>
    </rPh>
    <phoneticPr fontId="1"/>
  </si>
  <si>
    <t>現調第一希望日の曜日</t>
    <rPh sb="0" eb="2">
      <t>ゲンチョウ</t>
    </rPh>
    <rPh sb="2" eb="4">
      <t>ダイイチ</t>
    </rPh>
    <rPh sb="4" eb="7">
      <t>キボウビ</t>
    </rPh>
    <rPh sb="8" eb="10">
      <t>ヨウビ</t>
    </rPh>
    <phoneticPr fontId="1"/>
  </si>
  <si>
    <t>日</t>
  </si>
  <si>
    <t>山の日</t>
  </si>
  <si>
    <t>9以上17以下</t>
    <rPh sb="1" eb="3">
      <t>イジョウ</t>
    </rPh>
    <rPh sb="5" eb="7">
      <t>イカ</t>
    </rPh>
    <phoneticPr fontId="1"/>
  </si>
  <si>
    <t>可</t>
    <rPh sb="0" eb="1">
      <t>カ</t>
    </rPh>
    <phoneticPr fontId="1"/>
  </si>
  <si>
    <t>現調第一希望日の時間帯</t>
    <rPh sb="0" eb="2">
      <t>ゲンチョウ</t>
    </rPh>
    <rPh sb="2" eb="4">
      <t>ダイイチ</t>
    </rPh>
    <rPh sb="4" eb="7">
      <t>キボウビ</t>
    </rPh>
    <rPh sb="8" eb="11">
      <t>ジカンタイ</t>
    </rPh>
    <phoneticPr fontId="1"/>
  </si>
  <si>
    <t>月</t>
  </si>
  <si>
    <t>振替休日</t>
  </si>
  <si>
    <t>8以下もしくは18以上</t>
    <rPh sb="1" eb="3">
      <t>イカ</t>
    </rPh>
    <rPh sb="9" eb="11">
      <t>イジョウ</t>
    </rPh>
    <phoneticPr fontId="1"/>
  </si>
  <si>
    <t>不可</t>
    <rPh sb="0" eb="2">
      <t>フカ</t>
    </rPh>
    <phoneticPr fontId="1"/>
  </si>
  <si>
    <t>インターバル</t>
    <phoneticPr fontId="1"/>
  </si>
  <si>
    <t>火</t>
  </si>
  <si>
    <t>6か7</t>
    <phoneticPr fontId="1"/>
  </si>
  <si>
    <t>判定</t>
    <rPh sb="0" eb="2">
      <t>ハンテイ</t>
    </rPh>
    <phoneticPr fontId="1"/>
  </si>
  <si>
    <t>水</t>
  </si>
  <si>
    <t>木</t>
  </si>
  <si>
    <t>現調第二希望日の日程</t>
    <rPh sb="0" eb="2">
      <t>ゲンチョウ</t>
    </rPh>
    <rPh sb="2" eb="4">
      <t>ダイニ</t>
    </rPh>
    <rPh sb="4" eb="7">
      <t>キボウビ</t>
    </rPh>
    <rPh sb="8" eb="10">
      <t>ニッテイ</t>
    </rPh>
    <phoneticPr fontId="1"/>
  </si>
  <si>
    <t>お客様表示文言</t>
    <rPh sb="1" eb="3">
      <t>キャクサマ</t>
    </rPh>
    <rPh sb="3" eb="7">
      <t>ヒョウジモンゴン</t>
    </rPh>
    <phoneticPr fontId="1"/>
  </si>
  <si>
    <t>現調第二希望日の曜日</t>
    <rPh sb="0" eb="2">
      <t>ゲンチョウ</t>
    </rPh>
    <rPh sb="2" eb="4">
      <t>ダイニ</t>
    </rPh>
    <rPh sb="4" eb="7">
      <t>キボウビ</t>
    </rPh>
    <rPh sb="8" eb="10">
      <t>ヨウビ</t>
    </rPh>
    <phoneticPr fontId="1"/>
  </si>
  <si>
    <t>可です。こちらの内容で稼働調整依頼をお出しください。稼働状況によっては日程のご希望に添えない場合があることをご了承ください。</t>
    <rPh sb="0" eb="1">
      <t>カ</t>
    </rPh>
    <rPh sb="8" eb="10">
      <t>ナイヨウ</t>
    </rPh>
    <rPh sb="11" eb="17">
      <t>カドウチョウセイイライ</t>
    </rPh>
    <rPh sb="19" eb="20">
      <t>ダ</t>
    </rPh>
    <rPh sb="26" eb="30">
      <t>カドウジョウキョウ</t>
    </rPh>
    <rPh sb="35" eb="37">
      <t>ニッテイ</t>
    </rPh>
    <rPh sb="39" eb="41">
      <t>キボウ</t>
    </rPh>
    <rPh sb="42" eb="43">
      <t>ソ</t>
    </rPh>
    <rPh sb="46" eb="48">
      <t>バアイ</t>
    </rPh>
    <rPh sb="55" eb="57">
      <t>リョウショウ</t>
    </rPh>
    <phoneticPr fontId="1"/>
  </si>
  <si>
    <t>現調第二希望日の時間帯</t>
    <rPh sb="0" eb="2">
      <t>ゲンチョウ</t>
    </rPh>
    <rPh sb="2" eb="4">
      <t>ダイニ</t>
    </rPh>
    <rPh sb="4" eb="7">
      <t>キボウビ</t>
    </rPh>
    <rPh sb="8" eb="11">
      <t>ジカンタイ</t>
    </rPh>
    <phoneticPr fontId="1"/>
  </si>
  <si>
    <t>不可です。稼働の間隔をご確認の上、再度希望日時をご記入ください。</t>
    <rPh sb="0" eb="2">
      <t>フカ</t>
    </rPh>
    <rPh sb="5" eb="7">
      <t>カドウ</t>
    </rPh>
    <rPh sb="8" eb="10">
      <t>カンカク</t>
    </rPh>
    <rPh sb="12" eb="14">
      <t>カクニン</t>
    </rPh>
    <rPh sb="15" eb="16">
      <t>ウエ</t>
    </rPh>
    <rPh sb="17" eb="19">
      <t>サイド</t>
    </rPh>
    <rPh sb="19" eb="21">
      <t>キボウ</t>
    </rPh>
    <rPh sb="21" eb="23">
      <t>ニチジ</t>
    </rPh>
    <rPh sb="25" eb="27">
      <t>キニュウ</t>
    </rPh>
    <phoneticPr fontId="1"/>
  </si>
  <si>
    <t>敬老の日</t>
  </si>
  <si>
    <t>秋分の日</t>
  </si>
  <si>
    <t>現調第三希望日の日程</t>
    <rPh sb="0" eb="2">
      <t>ゲンチョウ</t>
    </rPh>
    <rPh sb="2" eb="4">
      <t>ダイサン</t>
    </rPh>
    <rPh sb="4" eb="7">
      <t>キボウビ</t>
    </rPh>
    <rPh sb="8" eb="10">
      <t>ニッテイ</t>
    </rPh>
    <phoneticPr fontId="1"/>
  </si>
  <si>
    <t>現調第三希望日の曜日</t>
    <rPh sb="0" eb="2">
      <t>ゲンチョウ</t>
    </rPh>
    <rPh sb="2" eb="4">
      <t>ダイサン</t>
    </rPh>
    <rPh sb="4" eb="7">
      <t>キボウビ</t>
    </rPh>
    <rPh sb="8" eb="10">
      <t>ヨウビ</t>
    </rPh>
    <phoneticPr fontId="1"/>
  </si>
  <si>
    <t>スポーツの日</t>
  </si>
  <si>
    <t>現調第三希望日の時間帯</t>
    <rPh sb="0" eb="2">
      <t>ゲンチョウ</t>
    </rPh>
    <rPh sb="2" eb="4">
      <t>ダイサン</t>
    </rPh>
    <rPh sb="4" eb="7">
      <t>キボウビ</t>
    </rPh>
    <rPh sb="8" eb="11">
      <t>ジカンタイ</t>
    </rPh>
    <phoneticPr fontId="1"/>
  </si>
  <si>
    <t>文化の日</t>
  </si>
  <si>
    <t>勤労感謝の日</t>
  </si>
  <si>
    <t>元日</t>
  </si>
  <si>
    <t>成人の日</t>
  </si>
  <si>
    <t>建国記念の日</t>
  </si>
  <si>
    <t>最終判定</t>
    <rPh sb="0" eb="4">
      <t>サイシュウハンテイ</t>
    </rPh>
    <phoneticPr fontId="1"/>
  </si>
  <si>
    <t>撤去工事</t>
    <rPh sb="0" eb="4">
      <t>テッキョコウジ</t>
    </rPh>
    <phoneticPr fontId="1"/>
  </si>
  <si>
    <t>天皇誕生日</t>
  </si>
  <si>
    <t>春分の日</t>
  </si>
  <si>
    <t>昭和の日</t>
  </si>
  <si>
    <t>憲法記念日</t>
  </si>
  <si>
    <t>みどりの日</t>
  </si>
  <si>
    <t>こどもの日</t>
  </si>
  <si>
    <t>海の日</t>
  </si>
  <si>
    <t>docomo business RINK_ギャランティアクセス_工事依頼書</t>
    <rPh sb="7" eb="9">
      <t>カイセン</t>
    </rPh>
    <rPh sb="10" eb="11">
      <t>ヒカリ</t>
    </rPh>
    <rPh sb="11" eb="13">
      <t>イッカツ</t>
    </rPh>
    <rPh sb="13" eb="15">
      <t>テイキョウ</t>
    </rPh>
    <rPh sb="16" eb="17">
      <t>ガタ</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</si>
</sst>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mm/dd"/>
    <numFmt numFmtId="177" formatCode="0_);[Red]\(0\)"/>
  </numFmts>
  <fonts count="15" x14ac:knownFonts="1">
    <font>
      <sz val="11"/>
      <color theme="1"/>
      <name val="游ゴシック"/>
      <family val="2"/>
      <charset val="128"/>
      <scheme val="minor"/>
    </font>
    <font>
      <sz val="6"/>
      <name val="游ゴシック"/>
      <family val="2"/>
      <charset val="128"/>
      <scheme val="minor"/>
    </font>
    <font>
      <sz val="11"/>
      <name val="ＭＳ Ｐゴシック"/>
      <family val="3"/>
      <charset val="128"/>
    </font>
    <font>
      <sz val="11"/>
      <color theme="1"/>
      <name val="Meiryo UI"/>
      <family val="3"/>
      <charset val="128"/>
    </font>
    <font>
      <b/>
      <sz val="11"/>
      <color theme="0"/>
      <name val="Meiryo UI"/>
      <family val="3"/>
      <charset val="128"/>
    </font>
    <font>
      <b/>
      <sz val="11"/>
      <color theme="1"/>
      <name val="Meiryo UI"/>
      <family val="3"/>
      <charset val="128"/>
    </font>
    <font>
      <sz val="8"/>
      <color theme="1"/>
      <name val="Meiryo UI"/>
      <family val="3"/>
      <charset val="128"/>
    </font>
    <font>
      <sz val="11"/>
      <color theme="2" tint="-0.749992370372631"/>
      <name val="Meiryo UI"/>
      <family val="3"/>
      <charset val="128"/>
    </font>
    <font>
      <sz val="8"/>
      <color theme="2" tint="-0.749992370372631"/>
      <name val="Meiryo UI"/>
      <family val="3"/>
      <charset val="128"/>
    </font>
    <font>
      <sz val="22"/>
      <color theme="1"/>
      <name val="Meiryo UI"/>
      <family val="3"/>
    </font>
    <font>
      <sz val="22"/>
      <color theme="1"/>
      <name val="Meiryo UI"/>
      <family val="3"/>
      <charset val="128"/>
    </font>
    <font>
      <sz val="11"/>
      <color theme="1"/>
      <name val="游ゴシック"/>
      <family val="3"/>
      <charset val="128"/>
      <scheme val="minor"/>
    </font>
    <font>
      <sz val="10"/>
      <color rgb="FFFF0000"/>
      <name val="Meiryo UI"/>
      <family val="3"/>
      <charset val="128"/>
    </font>
    <font>
      <b/>
      <sz val="11"/>
      <color theme="1"/>
      <name val="游ゴシック"/>
      <family val="3"/>
      <charset val="128"/>
      <scheme val="minor"/>
    </font>
    <font>
      <b/>
      <sz val="8"/>
      <color theme="2" tint="-0.749992370372631"/>
      <name val="Meiryo UI"/>
      <family val="3"/>
      <charset val="128"/>
    </font>
  </fonts>
  <fills count="8">
    <fill>
      <patternFill patternType="none"/>
    </fill>
    <fill>
      <patternFill patternType="gray125"/>
    </fill>
    <fill>
      <patternFill patternType="solid">
        <fgColor rgb="FF000080"/>
        <bgColor indexed="64"/>
      </patternFill>
    </fill>
    <fill>
      <patternFill patternType="solid">
        <fgColor theme="4" tint="0.79998168889431442"/>
        <bgColor indexed="64"/>
      </patternFill>
    </fill>
    <fill>
      <patternFill patternType="solid">
        <fgColor theme="0" tint="-0.34998626667073579"/>
        <bgColor indexed="64"/>
      </patternFill>
    </fill>
    <fill>
      <patternFill patternType="solid">
        <fgColor rgb="FFFFFFFF"/>
        <bgColor rgb="FF000000"/>
      </patternFill>
    </fill>
    <fill>
      <patternFill patternType="solid">
        <fgColor theme="0"/>
        <bgColor indexed="64"/>
      </patternFill>
    </fill>
    <fill>
      <patternFill patternType="solid">
        <fgColor rgb="FFD9D9D9"/>
        <bgColor indexed="64"/>
      </patternFill>
    </fill>
  </fills>
  <borders count="12">
    <border>
      <left/>
      <right/>
      <top/>
      <bottom/>
      <diagonal/>
    </border>
    <border>
      <left style="thin">
        <color theme="2" tint="-0.499984740745262"/>
      </left>
      <right style="thin">
        <color theme="2" tint="-0.499984740745262"/>
      </right>
      <top style="thin">
        <color theme="2" tint="-0.499984740745262"/>
      </top>
      <bottom style="thin">
        <color theme="2" tint="-0.499984740745262"/>
      </bottom>
      <diagonal/>
    </border>
    <border>
      <left style="thin">
        <color theme="2" tint="-0.499984740745262"/>
      </left>
      <right/>
      <top style="thin">
        <color theme="2" tint="-0.499984740745262"/>
      </top>
      <bottom style="thin">
        <color theme="2" tint="-0.499984740745262"/>
      </bottom>
      <diagonal/>
    </border>
    <border>
      <left/>
      <right style="thin">
        <color theme="2" tint="-0.499984740745262"/>
      </right>
      <top/>
      <bottom/>
      <diagonal/>
    </border>
    <border>
      <left style="thin">
        <color theme="2" tint="-0.499984740745262"/>
      </left>
      <right style="thin">
        <color theme="2" tint="-0.499984740745262"/>
      </right>
      <top/>
      <bottom style="thin">
        <color theme="2"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2" tint="-0.499984740745262"/>
      </left>
      <right/>
      <top style="thin">
        <color theme="2" tint="-0.499984740745262"/>
      </top>
      <bottom/>
      <diagonal/>
    </border>
    <border>
      <left style="thin">
        <color indexed="64"/>
      </left>
      <right style="thin">
        <color indexed="64"/>
      </right>
      <top style="thin">
        <color indexed="64"/>
      </top>
      <bottom style="thin">
        <color indexed="64"/>
      </bottom>
      <diagonal/>
    </border>
    <border>
      <left style="thin">
        <color theme="2" tint="-0.499984740745262"/>
      </left>
      <right/>
      <top/>
      <bottom style="thin">
        <color theme="2" tint="-0.499984740745262"/>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2">
    <xf numFmtId="0" fontId="0" fillId="0" borderId="0">
      <alignment vertical="center"/>
    </xf>
    <xf numFmtId="0" fontId="2" fillId="0" borderId="0"/>
  </cellStyleXfs>
  <cellXfs count="47">
    <xf numFmtId="0" fontId="0" fillId="0" borderId="0" xfId="0">
      <alignment vertical="center"/>
    </xf>
    <xf numFmtId="0" fontId="3" fillId="0" borderId="0" xfId="0" applyFont="1">
      <alignment vertical="center"/>
    </xf>
    <xf numFmtId="0" fontId="3" fillId="3" borderId="1" xfId="0" applyFont="1" applyFill="1" applyBorder="1">
      <alignment vertical="center"/>
    </xf>
    <xf numFmtId="0" fontId="4" fillId="2" borderId="0" xfId="0" applyFont="1" applyFill="1">
      <alignment vertical="center"/>
    </xf>
    <xf numFmtId="0" fontId="5" fillId="2" borderId="3" xfId="0" applyFont="1" applyFill="1" applyBorder="1">
      <alignment vertical="center"/>
    </xf>
    <xf numFmtId="0" fontId="3" fillId="4" borderId="1" xfId="0" applyFont="1" applyFill="1" applyBorder="1">
      <alignment vertical="center"/>
    </xf>
    <xf numFmtId="0" fontId="6" fillId="0" borderId="0" xfId="0" applyFont="1" applyAlignment="1">
      <alignment horizontal="left" vertical="center"/>
    </xf>
    <xf numFmtId="0" fontId="7" fillId="4" borderId="4" xfId="0" applyFont="1" applyFill="1" applyBorder="1">
      <alignment vertical="center"/>
    </xf>
    <xf numFmtId="0" fontId="7" fillId="0" borderId="0" xfId="0" applyFont="1">
      <alignment vertical="center"/>
    </xf>
    <xf numFmtId="0" fontId="3" fillId="6" borderId="0" xfId="0" applyFont="1" applyFill="1">
      <alignment vertical="center"/>
    </xf>
    <xf numFmtId="0" fontId="8" fillId="6" borderId="0" xfId="0" applyFont="1" applyFill="1" applyAlignment="1">
      <alignment horizontal="right" vertical="center"/>
    </xf>
    <xf numFmtId="0" fontId="7" fillId="6" borderId="0" xfId="0" applyFont="1" applyFill="1">
      <alignment vertical="center"/>
    </xf>
    <xf numFmtId="0" fontId="9" fillId="6" borderId="0" xfId="0" applyFont="1" applyFill="1" applyAlignment="1">
      <alignment horizontal="center" vertical="center"/>
    </xf>
    <xf numFmtId="0" fontId="10" fillId="6" borderId="0" xfId="0" applyFont="1" applyFill="1" applyAlignment="1">
      <alignment horizontal="center" vertical="center"/>
    </xf>
    <xf numFmtId="176" fontId="3" fillId="0" borderId="2" xfId="0" applyNumberFormat="1" applyFont="1" applyBorder="1" applyAlignment="1" applyProtection="1">
      <alignment horizontal="center" vertical="center"/>
      <protection locked="0"/>
    </xf>
    <xf numFmtId="0" fontId="3" fillId="4" borderId="2" xfId="0" applyFont="1" applyFill="1" applyBorder="1" applyAlignment="1" applyProtection="1">
      <alignment horizontal="center" vertical="center"/>
      <protection locked="0"/>
    </xf>
    <xf numFmtId="0" fontId="3" fillId="3" borderId="2" xfId="0" applyFont="1" applyFill="1" applyBorder="1">
      <alignment vertical="center"/>
    </xf>
    <xf numFmtId="0" fontId="3" fillId="4" borderId="2" xfId="0" applyFont="1" applyFill="1" applyBorder="1">
      <alignment vertical="center"/>
    </xf>
    <xf numFmtId="0" fontId="8" fillId="5" borderId="5" xfId="0" applyFont="1" applyFill="1" applyBorder="1" applyAlignment="1">
      <alignment vertical="top" wrapText="1"/>
    </xf>
    <xf numFmtId="0" fontId="4" fillId="2" borderId="0" xfId="0" applyFont="1" applyFill="1" applyAlignment="1">
      <alignment horizontal="left" vertical="top"/>
    </xf>
    <xf numFmtId="0" fontId="4" fillId="2" borderId="6" xfId="0" applyFont="1" applyFill="1" applyBorder="1">
      <alignment vertical="center"/>
    </xf>
    <xf numFmtId="0" fontId="0" fillId="0" borderId="7" xfId="0" applyBorder="1">
      <alignment vertical="center"/>
    </xf>
    <xf numFmtId="14" fontId="11" fillId="0" borderId="7" xfId="0" applyNumberFormat="1" applyFont="1" applyBorder="1" applyAlignment="1">
      <alignment vertical="top"/>
    </xf>
    <xf numFmtId="0" fontId="11" fillId="0" borderId="7" xfId="0" applyFont="1" applyBorder="1" applyAlignment="1">
      <alignment vertical="top"/>
    </xf>
    <xf numFmtId="14" fontId="0" fillId="0" borderId="7" xfId="0" applyNumberFormat="1" applyBorder="1">
      <alignment vertical="center"/>
    </xf>
    <xf numFmtId="0" fontId="0" fillId="0" borderId="7" xfId="0" applyBorder="1" applyAlignment="1">
      <alignment horizontal="right" vertical="center"/>
    </xf>
    <xf numFmtId="14" fontId="0" fillId="0" borderId="0" xfId="0" applyNumberFormat="1">
      <alignment vertical="center"/>
    </xf>
    <xf numFmtId="56" fontId="0" fillId="0" borderId="0" xfId="0" applyNumberFormat="1">
      <alignment vertical="center"/>
    </xf>
    <xf numFmtId="0" fontId="0" fillId="0" borderId="0" xfId="0" applyAlignment="1">
      <alignment horizontal="right" vertical="center"/>
    </xf>
    <xf numFmtId="0" fontId="4" fillId="2" borderId="7" xfId="0" applyFont="1" applyFill="1" applyBorder="1">
      <alignment vertical="center"/>
    </xf>
    <xf numFmtId="0" fontId="8" fillId="6" borderId="7" xfId="0" applyFont="1" applyFill="1" applyBorder="1" applyAlignment="1">
      <alignment vertical="center" wrapText="1"/>
    </xf>
    <xf numFmtId="0" fontId="3" fillId="7" borderId="7" xfId="0" applyFont="1" applyFill="1" applyBorder="1">
      <alignment vertical="center"/>
    </xf>
    <xf numFmtId="0" fontId="13" fillId="0" borderId="0" xfId="0" applyFont="1" applyAlignment="1">
      <alignment horizontal="center" vertical="center"/>
    </xf>
    <xf numFmtId="0" fontId="4" fillId="2" borderId="8" xfId="0" applyFont="1" applyFill="1" applyBorder="1">
      <alignment vertical="center"/>
    </xf>
    <xf numFmtId="0" fontId="4" fillId="2" borderId="9" xfId="0" applyFont="1" applyFill="1" applyBorder="1">
      <alignment vertical="center"/>
    </xf>
    <xf numFmtId="14" fontId="3" fillId="6" borderId="7" xfId="0" applyNumberFormat="1" applyFont="1" applyFill="1" applyBorder="1" applyAlignment="1" applyProtection="1">
      <alignment horizontal="center" vertical="center"/>
      <protection locked="0"/>
    </xf>
    <xf numFmtId="0" fontId="3" fillId="0" borderId="0" xfId="0" applyFont="1" applyAlignment="1">
      <alignment vertical="center" wrapText="1"/>
    </xf>
    <xf numFmtId="177" fontId="0" fillId="0" borderId="0" xfId="0" applyNumberFormat="1" applyAlignment="1">
      <alignment horizontal="right" vertical="center"/>
    </xf>
    <xf numFmtId="0" fontId="3" fillId="0" borderId="2" xfId="0" applyFont="1" applyBorder="1" applyAlignment="1" applyProtection="1">
      <alignment horizontal="center" vertical="center"/>
      <protection locked="0"/>
    </xf>
    <xf numFmtId="0" fontId="3" fillId="0" borderId="2" xfId="0" applyFont="1" applyBorder="1" applyAlignment="1">
      <alignment horizontal="center" vertical="center"/>
    </xf>
    <xf numFmtId="176" fontId="3" fillId="0" borderId="2" xfId="0" applyNumberFormat="1" applyFont="1" applyBorder="1" applyAlignment="1" applyProtection="1">
      <alignment horizontal="right" vertical="center"/>
      <protection locked="0"/>
    </xf>
    <xf numFmtId="0" fontId="3" fillId="0" borderId="2" xfId="0" applyFont="1" applyBorder="1" applyAlignment="1">
      <alignment horizontal="left" vertical="center" wrapText="1"/>
    </xf>
    <xf numFmtId="0" fontId="8" fillId="0" borderId="10" xfId="0" applyFont="1" applyBorder="1" applyAlignment="1">
      <alignment horizontal="left" vertical="top" wrapText="1"/>
    </xf>
    <xf numFmtId="0" fontId="8" fillId="0" borderId="11" xfId="0" applyFont="1" applyBorder="1" applyAlignment="1">
      <alignment horizontal="left" vertical="top" wrapText="1"/>
    </xf>
    <xf numFmtId="0" fontId="8" fillId="0" borderId="9" xfId="0" applyFont="1" applyBorder="1" applyAlignment="1">
      <alignment horizontal="left" vertical="top" wrapText="1"/>
    </xf>
    <xf numFmtId="0" fontId="12" fillId="6" borderId="0" xfId="0" applyFont="1" applyFill="1" applyAlignment="1">
      <alignment vertical="center" wrapText="1"/>
    </xf>
    <xf numFmtId="0" fontId="9" fillId="6" borderId="0" xfId="0" applyFont="1" applyFill="1" applyAlignment="1">
      <alignment horizontal="left" vertical="center"/>
    </xf>
  </cellXfs>
  <cellStyles count="2">
    <cellStyle name="標準" xfId="0" builtinId="0"/>
    <cellStyle name="標準 2" xfId="1" xr:uid="{13938199-5C92-4CBB-A35D-7F07CAAB0978}"/>
  </cellStyles>
  <dxfs count="2">
    <dxf>
      <font>
        <color rgb="FF9C0006"/>
      </font>
      <fill>
        <patternFill>
          <bgColor rgb="FFFFC7CE"/>
        </patternFill>
      </fill>
    </dxf>
    <dxf>
      <font>
        <color rgb="FF006100"/>
      </font>
      <fill>
        <patternFill>
          <bgColor rgb="FFC6EFCE"/>
        </patternFill>
      </fill>
    </dxf>
  </dxfs>
  <tableStyles count="0" defaultTableStyle="TableStyleMedium2" defaultPivotStyle="PivotStyleLight16"/>
  <colors>
    <mruColors>
      <color rgb="FFD9D9D9"/>
      <color rgb="FF000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1490133</xdr:colOff>
      <xdr:row>1</xdr:row>
      <xdr:rowOff>16933</xdr:rowOff>
    </xdr:from>
    <xdr:to>
      <xdr:col>3</xdr:col>
      <xdr:colOff>3845406</xdr:colOff>
      <xdr:row>2</xdr:row>
      <xdr:rowOff>16933</xdr:rowOff>
    </xdr:to>
    <xdr:pic>
      <xdr:nvPicPr>
        <xdr:cNvPr id="2" name="図 1">
          <a:extLst>
            <a:ext uri="{FF2B5EF4-FFF2-40B4-BE49-F238E27FC236}">
              <a16:creationId xmlns:a16="http://schemas.microsoft.com/office/drawing/2014/main" id="{F459CF6F-FA3F-4ED8-8C2A-949DC8024134}"/>
            </a:ext>
          </a:extLst>
        </xdr:cNvPr>
        <xdr:cNvPicPr>
          <a:picLocks noChangeAspect="1"/>
        </xdr:cNvPicPr>
      </xdr:nvPicPr>
      <xdr:blipFill>
        <a:blip xmlns:r="http://schemas.openxmlformats.org/officeDocument/2006/relationships" r:embed="rId1"/>
        <a:stretch>
          <a:fillRect/>
        </a:stretch>
      </xdr:blipFill>
      <xdr:spPr>
        <a:xfrm>
          <a:off x="12666133" y="211666"/>
          <a:ext cx="2355273" cy="381000"/>
        </a:xfrm>
        <a:prstGeom prst="rect">
          <a:avLst/>
        </a:prstGeom>
      </xdr:spPr>
    </xdr:pic>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C5BA12-2FA6-4F9B-97CA-83516650CD28}">
  <sheetPr codeName="Sheet1"/>
  <dimension ref="A1:AT335"/>
  <sheetViews>
    <sheetView showGridLines="0" tabSelected="1" zoomScale="90" zoomScaleNormal="90" zoomScaleSheetLayoutView="115" workbookViewId="0">
      <selection activeCell="A4" sqref="A4:C4"/>
    </sheetView>
  </sheetViews>
  <sheetFormatPr defaultColWidth="9" defaultRowHeight="15" x14ac:dyDescent="0.45"/>
  <cols>
    <col min="1" max="1" width="62.3984375" style="1" customWidth="1"/>
    <col min="2" max="2" width="18.69921875" style="1" customWidth="1"/>
    <col min="3" max="3" width="65.59765625" style="1" bestFit="1" customWidth="1"/>
    <col min="4" max="4" width="50.59765625" style="8" bestFit="1" customWidth="1"/>
    <col min="5" max="5" width="45.8984375" style="1" hidden="1" customWidth="1"/>
    <col min="6" max="6" width="36.19921875" style="1" hidden="1" customWidth="1"/>
    <col min="7" max="7" width="43.69921875" style="1" hidden="1" customWidth="1"/>
    <col min="8" max="8" width="53.69921875" style="1" customWidth="1"/>
    <col min="9" max="9" width="39.8984375" style="1" customWidth="1"/>
    <col min="10" max="14" width="5.69921875" style="1" customWidth="1"/>
    <col min="15" max="28" width="6.8984375" style="1" customWidth="1"/>
    <col min="29" max="31" width="9" style="9" customWidth="1"/>
    <col min="32" max="46" width="9" style="9"/>
    <col min="47" max="16384" width="9" style="1"/>
  </cols>
  <sheetData>
    <row r="1" spans="1:8" x14ac:dyDescent="0.45">
      <c r="A1" s="9"/>
      <c r="B1" s="9"/>
      <c r="C1" s="9"/>
      <c r="D1" s="10" t="s">
        <v>0</v>
      </c>
    </row>
    <row r="2" spans="1:8" ht="30" x14ac:dyDescent="0.45">
      <c r="A2" s="46" t="s">
        <v>79</v>
      </c>
      <c r="B2" s="46"/>
      <c r="C2" s="46"/>
      <c r="D2" s="46"/>
    </row>
    <row r="3" spans="1:8" ht="15.75" customHeight="1" x14ac:dyDescent="0.45">
      <c r="A3" s="12"/>
      <c r="B3" s="12"/>
      <c r="C3" s="13"/>
      <c r="D3" s="11"/>
    </row>
    <row r="4" spans="1:8" ht="123" customHeight="1" x14ac:dyDescent="0.45">
      <c r="A4" s="45" t="s">
        <v>1</v>
      </c>
      <c r="B4" s="45"/>
      <c r="C4" s="45"/>
      <c r="D4" s="11"/>
    </row>
    <row r="5" spans="1:8" ht="19.5" customHeight="1" x14ac:dyDescent="0.45">
      <c r="A5" s="29" t="s">
        <v>2</v>
      </c>
      <c r="B5" s="29"/>
      <c r="C5" s="29" t="s">
        <v>3</v>
      </c>
      <c r="D5" s="29" t="s">
        <v>4</v>
      </c>
    </row>
    <row r="6" spans="1:8" x14ac:dyDescent="0.45">
      <c r="A6" s="31"/>
      <c r="B6" s="31"/>
      <c r="C6" s="35"/>
      <c r="D6" s="30" t="s">
        <v>5</v>
      </c>
    </row>
    <row r="7" spans="1:8" x14ac:dyDescent="0.45">
      <c r="A7" s="29" t="s">
        <v>6</v>
      </c>
      <c r="B7" s="29"/>
      <c r="C7" s="29" t="s">
        <v>3</v>
      </c>
      <c r="D7" s="29" t="s">
        <v>4</v>
      </c>
    </row>
    <row r="8" spans="1:8" ht="35.1" customHeight="1" x14ac:dyDescent="0.45">
      <c r="A8" s="31"/>
      <c r="B8" s="31"/>
      <c r="C8" s="35"/>
      <c r="D8" s="30" t="s">
        <v>7</v>
      </c>
    </row>
    <row r="9" spans="1:8" ht="19.5" customHeight="1" x14ac:dyDescent="0.45">
      <c r="A9" s="33" t="s">
        <v>8</v>
      </c>
      <c r="B9" s="3"/>
      <c r="C9" s="34"/>
      <c r="D9" s="19" t="s">
        <v>4</v>
      </c>
      <c r="E9" s="6"/>
      <c r="F9" s="6"/>
      <c r="G9" s="6"/>
      <c r="H9" s="6"/>
    </row>
    <row r="10" spans="1:8" ht="25.5" customHeight="1" x14ac:dyDescent="0.45">
      <c r="A10" s="2" t="s">
        <v>9</v>
      </c>
      <c r="B10" s="16"/>
      <c r="C10" s="40"/>
      <c r="D10" s="42" t="s">
        <v>10</v>
      </c>
      <c r="E10" s="6" t="s">
        <v>11</v>
      </c>
      <c r="F10" s="6" t="s">
        <v>12</v>
      </c>
      <c r="G10" s="6" t="s">
        <v>13</v>
      </c>
      <c r="H10" s="6"/>
    </row>
    <row r="11" spans="1:8" ht="25.5" customHeight="1" x14ac:dyDescent="0.45">
      <c r="A11" s="2" t="s">
        <v>14</v>
      </c>
      <c r="B11" s="2"/>
      <c r="C11" s="14"/>
      <c r="D11" s="43"/>
      <c r="E11" s="6"/>
      <c r="F11" s="6"/>
      <c r="G11" s="6"/>
      <c r="H11" s="6"/>
    </row>
    <row r="12" spans="1:8" ht="25.5" customHeight="1" x14ac:dyDescent="0.45">
      <c r="A12" s="2" t="s">
        <v>15</v>
      </c>
      <c r="B12" s="16"/>
      <c r="C12" s="40"/>
      <c r="D12" s="43"/>
      <c r="E12" s="6"/>
      <c r="F12" s="6"/>
      <c r="G12" s="6"/>
      <c r="H12" s="6"/>
    </row>
    <row r="13" spans="1:8" ht="27" customHeight="1" x14ac:dyDescent="0.45">
      <c r="A13" s="2" t="s">
        <v>16</v>
      </c>
      <c r="B13" s="2"/>
      <c r="C13" s="38"/>
      <c r="D13" s="43"/>
      <c r="E13" s="6"/>
      <c r="F13" s="6"/>
      <c r="G13" s="6"/>
      <c r="H13" s="6"/>
    </row>
    <row r="14" spans="1:8" ht="27" customHeight="1" x14ac:dyDescent="0.45">
      <c r="A14" s="2" t="s">
        <v>17</v>
      </c>
      <c r="B14" s="16"/>
      <c r="C14" s="40"/>
      <c r="D14" s="43"/>
      <c r="E14" s="6"/>
      <c r="F14" s="6"/>
      <c r="G14" s="6"/>
      <c r="H14" s="6"/>
    </row>
    <row r="15" spans="1:8" ht="27" customHeight="1" x14ac:dyDescent="0.45">
      <c r="A15" s="2" t="s">
        <v>18</v>
      </c>
      <c r="B15" s="2"/>
      <c r="C15" s="39"/>
      <c r="D15" s="44"/>
      <c r="E15" s="6"/>
      <c r="F15" s="6"/>
      <c r="G15" s="6"/>
      <c r="H15" s="6"/>
    </row>
    <row r="16" spans="1:8" ht="27" hidden="1" customHeight="1" x14ac:dyDescent="0.45">
      <c r="A16" s="5" t="s">
        <v>19</v>
      </c>
      <c r="B16" s="17"/>
      <c r="C16" s="15"/>
      <c r="D16" s="7"/>
    </row>
    <row r="17" spans="1:4" s="9" customFormat="1" x14ac:dyDescent="0.45">
      <c r="A17" s="20" t="s">
        <v>20</v>
      </c>
      <c r="B17" s="3"/>
      <c r="C17" s="4"/>
      <c r="D17" s="19" t="s">
        <v>4</v>
      </c>
    </row>
    <row r="18" spans="1:4" s="9" customFormat="1" x14ac:dyDescent="0.45">
      <c r="A18" s="2" t="s">
        <v>21</v>
      </c>
      <c r="B18" s="16"/>
      <c r="C18" s="41" t="str">
        <f>納期判定リスト!C24</f>
        <v>不可です。稼働の間隔をご確認の上、再度希望日時をご記入ください。</v>
      </c>
      <c r="D18" s="18" t="s">
        <v>22</v>
      </c>
    </row>
    <row r="19" spans="1:4" s="9" customFormat="1" x14ac:dyDescent="0.45">
      <c r="D19" s="11"/>
    </row>
    <row r="20" spans="1:4" s="9" customFormat="1" x14ac:dyDescent="0.45">
      <c r="D20" s="11"/>
    </row>
    <row r="21" spans="1:4" s="9" customFormat="1" x14ac:dyDescent="0.45">
      <c r="D21" s="11"/>
    </row>
    <row r="22" spans="1:4" s="9" customFormat="1" x14ac:dyDescent="0.45">
      <c r="D22" s="11"/>
    </row>
    <row r="23" spans="1:4" s="9" customFormat="1" x14ac:dyDescent="0.45">
      <c r="D23" s="11"/>
    </row>
    <row r="24" spans="1:4" s="9" customFormat="1" x14ac:dyDescent="0.45">
      <c r="D24" s="11"/>
    </row>
    <row r="25" spans="1:4" s="9" customFormat="1" x14ac:dyDescent="0.45">
      <c r="D25" s="11"/>
    </row>
    <row r="26" spans="1:4" s="9" customFormat="1" x14ac:dyDescent="0.45">
      <c r="D26" s="11"/>
    </row>
    <row r="27" spans="1:4" s="9" customFormat="1" x14ac:dyDescent="0.45">
      <c r="D27" s="11"/>
    </row>
    <row r="28" spans="1:4" s="9" customFormat="1" x14ac:dyDescent="0.45">
      <c r="D28" s="11"/>
    </row>
    <row r="29" spans="1:4" s="9" customFormat="1" x14ac:dyDescent="0.45">
      <c r="D29" s="11"/>
    </row>
    <row r="30" spans="1:4" s="9" customFormat="1" x14ac:dyDescent="0.45">
      <c r="D30" s="11"/>
    </row>
    <row r="31" spans="1:4" s="9" customFormat="1" x14ac:dyDescent="0.45">
      <c r="D31" s="11"/>
    </row>
    <row r="32" spans="1:4" s="9" customFormat="1" x14ac:dyDescent="0.45">
      <c r="D32" s="11"/>
    </row>
    <row r="33" spans="4:4" s="9" customFormat="1" x14ac:dyDescent="0.45">
      <c r="D33" s="11"/>
    </row>
    <row r="34" spans="4:4" s="9" customFormat="1" x14ac:dyDescent="0.45">
      <c r="D34" s="11"/>
    </row>
    <row r="35" spans="4:4" s="9" customFormat="1" x14ac:dyDescent="0.45">
      <c r="D35" s="11"/>
    </row>
    <row r="36" spans="4:4" s="9" customFormat="1" x14ac:dyDescent="0.45">
      <c r="D36" s="11"/>
    </row>
    <row r="37" spans="4:4" s="9" customFormat="1" x14ac:dyDescent="0.45">
      <c r="D37" s="11"/>
    </row>
    <row r="38" spans="4:4" s="9" customFormat="1" x14ac:dyDescent="0.45">
      <c r="D38" s="11"/>
    </row>
    <row r="39" spans="4:4" s="9" customFormat="1" x14ac:dyDescent="0.45">
      <c r="D39" s="11"/>
    </row>
    <row r="40" spans="4:4" s="9" customFormat="1" x14ac:dyDescent="0.45">
      <c r="D40" s="11"/>
    </row>
    <row r="41" spans="4:4" s="9" customFormat="1" x14ac:dyDescent="0.45">
      <c r="D41" s="11"/>
    </row>
    <row r="42" spans="4:4" s="9" customFormat="1" x14ac:dyDescent="0.45">
      <c r="D42" s="11"/>
    </row>
    <row r="43" spans="4:4" s="9" customFormat="1" x14ac:dyDescent="0.45">
      <c r="D43" s="11"/>
    </row>
    <row r="44" spans="4:4" s="9" customFormat="1" x14ac:dyDescent="0.45">
      <c r="D44" s="11"/>
    </row>
    <row r="45" spans="4:4" s="9" customFormat="1" x14ac:dyDescent="0.45">
      <c r="D45" s="11"/>
    </row>
    <row r="46" spans="4:4" s="9" customFormat="1" x14ac:dyDescent="0.45">
      <c r="D46" s="11"/>
    </row>
    <row r="47" spans="4:4" s="9" customFormat="1" x14ac:dyDescent="0.45">
      <c r="D47" s="11"/>
    </row>
    <row r="48" spans="4:4" s="9" customFormat="1" x14ac:dyDescent="0.45">
      <c r="D48" s="11"/>
    </row>
    <row r="49" spans="4:4" s="9" customFormat="1" x14ac:dyDescent="0.45">
      <c r="D49" s="11"/>
    </row>
    <row r="50" spans="4:4" s="9" customFormat="1" x14ac:dyDescent="0.45">
      <c r="D50" s="11"/>
    </row>
    <row r="51" spans="4:4" s="9" customFormat="1" x14ac:dyDescent="0.45">
      <c r="D51" s="11"/>
    </row>
    <row r="52" spans="4:4" s="9" customFormat="1" x14ac:dyDescent="0.45">
      <c r="D52" s="11"/>
    </row>
    <row r="53" spans="4:4" s="9" customFormat="1" x14ac:dyDescent="0.45">
      <c r="D53" s="11"/>
    </row>
    <row r="54" spans="4:4" s="9" customFormat="1" x14ac:dyDescent="0.45">
      <c r="D54" s="11"/>
    </row>
    <row r="55" spans="4:4" s="9" customFormat="1" x14ac:dyDescent="0.45">
      <c r="D55" s="11"/>
    </row>
    <row r="56" spans="4:4" s="9" customFormat="1" x14ac:dyDescent="0.45">
      <c r="D56" s="11"/>
    </row>
    <row r="57" spans="4:4" s="9" customFormat="1" x14ac:dyDescent="0.45">
      <c r="D57" s="11"/>
    </row>
    <row r="58" spans="4:4" s="9" customFormat="1" x14ac:dyDescent="0.45">
      <c r="D58" s="11"/>
    </row>
    <row r="59" spans="4:4" s="9" customFormat="1" x14ac:dyDescent="0.45">
      <c r="D59" s="11"/>
    </row>
    <row r="60" spans="4:4" s="9" customFormat="1" x14ac:dyDescent="0.45">
      <c r="D60" s="11"/>
    </row>
    <row r="61" spans="4:4" s="9" customFormat="1" x14ac:dyDescent="0.45">
      <c r="D61" s="11"/>
    </row>
    <row r="62" spans="4:4" s="9" customFormat="1" x14ac:dyDescent="0.45">
      <c r="D62" s="11"/>
    </row>
    <row r="63" spans="4:4" s="9" customFormat="1" x14ac:dyDescent="0.45">
      <c r="D63" s="11"/>
    </row>
    <row r="64" spans="4:4" s="9" customFormat="1" x14ac:dyDescent="0.45">
      <c r="D64" s="11"/>
    </row>
    <row r="65" spans="4:4" s="9" customFormat="1" x14ac:dyDescent="0.45">
      <c r="D65" s="11"/>
    </row>
    <row r="66" spans="4:4" s="9" customFormat="1" x14ac:dyDescent="0.45">
      <c r="D66" s="11"/>
    </row>
    <row r="67" spans="4:4" s="9" customFormat="1" x14ac:dyDescent="0.45">
      <c r="D67" s="11"/>
    </row>
    <row r="68" spans="4:4" s="9" customFormat="1" x14ac:dyDescent="0.45">
      <c r="D68" s="11"/>
    </row>
    <row r="69" spans="4:4" s="9" customFormat="1" x14ac:dyDescent="0.45">
      <c r="D69" s="11"/>
    </row>
    <row r="70" spans="4:4" s="9" customFormat="1" x14ac:dyDescent="0.45">
      <c r="D70" s="11"/>
    </row>
    <row r="71" spans="4:4" s="9" customFormat="1" x14ac:dyDescent="0.45">
      <c r="D71" s="11"/>
    </row>
    <row r="72" spans="4:4" s="9" customFormat="1" x14ac:dyDescent="0.45">
      <c r="D72" s="11"/>
    </row>
    <row r="73" spans="4:4" s="9" customFormat="1" x14ac:dyDescent="0.45">
      <c r="D73" s="11"/>
    </row>
    <row r="74" spans="4:4" s="9" customFormat="1" x14ac:dyDescent="0.45">
      <c r="D74" s="11"/>
    </row>
    <row r="75" spans="4:4" s="9" customFormat="1" x14ac:dyDescent="0.45">
      <c r="D75" s="11"/>
    </row>
    <row r="76" spans="4:4" s="9" customFormat="1" x14ac:dyDescent="0.45">
      <c r="D76" s="11"/>
    </row>
    <row r="77" spans="4:4" s="9" customFormat="1" x14ac:dyDescent="0.45">
      <c r="D77" s="11"/>
    </row>
    <row r="78" spans="4:4" s="9" customFormat="1" x14ac:dyDescent="0.45">
      <c r="D78" s="11"/>
    </row>
    <row r="79" spans="4:4" s="9" customFormat="1" x14ac:dyDescent="0.45">
      <c r="D79" s="11"/>
    </row>
    <row r="80" spans="4:4" s="9" customFormat="1" x14ac:dyDescent="0.45">
      <c r="D80" s="11"/>
    </row>
    <row r="81" spans="4:4" s="9" customFormat="1" x14ac:dyDescent="0.45">
      <c r="D81" s="11"/>
    </row>
    <row r="82" spans="4:4" s="9" customFormat="1" x14ac:dyDescent="0.45">
      <c r="D82" s="11"/>
    </row>
    <row r="83" spans="4:4" s="9" customFormat="1" x14ac:dyDescent="0.45">
      <c r="D83" s="11"/>
    </row>
    <row r="84" spans="4:4" s="9" customFormat="1" x14ac:dyDescent="0.45">
      <c r="D84" s="11"/>
    </row>
    <row r="85" spans="4:4" s="9" customFormat="1" x14ac:dyDescent="0.45">
      <c r="D85" s="11"/>
    </row>
    <row r="86" spans="4:4" s="9" customFormat="1" x14ac:dyDescent="0.45">
      <c r="D86" s="11"/>
    </row>
    <row r="87" spans="4:4" s="9" customFormat="1" x14ac:dyDescent="0.45">
      <c r="D87" s="11"/>
    </row>
    <row r="88" spans="4:4" s="9" customFormat="1" x14ac:dyDescent="0.45">
      <c r="D88" s="11"/>
    </row>
    <row r="89" spans="4:4" s="9" customFormat="1" x14ac:dyDescent="0.45">
      <c r="D89" s="11"/>
    </row>
    <row r="90" spans="4:4" s="9" customFormat="1" x14ac:dyDescent="0.45">
      <c r="D90" s="11"/>
    </row>
    <row r="91" spans="4:4" s="9" customFormat="1" x14ac:dyDescent="0.45">
      <c r="D91" s="11"/>
    </row>
    <row r="92" spans="4:4" s="9" customFormat="1" x14ac:dyDescent="0.45">
      <c r="D92" s="11"/>
    </row>
    <row r="93" spans="4:4" s="9" customFormat="1" x14ac:dyDescent="0.45">
      <c r="D93" s="11"/>
    </row>
    <row r="94" spans="4:4" s="9" customFormat="1" x14ac:dyDescent="0.45">
      <c r="D94" s="11"/>
    </row>
    <row r="95" spans="4:4" s="9" customFormat="1" x14ac:dyDescent="0.45">
      <c r="D95" s="11"/>
    </row>
    <row r="96" spans="4:4" s="9" customFormat="1" x14ac:dyDescent="0.45">
      <c r="D96" s="11"/>
    </row>
    <row r="97" spans="4:4" s="9" customFormat="1" x14ac:dyDescent="0.45">
      <c r="D97" s="11"/>
    </row>
    <row r="98" spans="4:4" s="9" customFormat="1" x14ac:dyDescent="0.45">
      <c r="D98" s="11"/>
    </row>
    <row r="99" spans="4:4" s="9" customFormat="1" x14ac:dyDescent="0.45">
      <c r="D99" s="11"/>
    </row>
    <row r="100" spans="4:4" s="9" customFormat="1" x14ac:dyDescent="0.45">
      <c r="D100" s="11"/>
    </row>
    <row r="101" spans="4:4" s="9" customFormat="1" x14ac:dyDescent="0.45">
      <c r="D101" s="11"/>
    </row>
    <row r="102" spans="4:4" s="9" customFormat="1" x14ac:dyDescent="0.45">
      <c r="D102" s="11"/>
    </row>
    <row r="103" spans="4:4" s="9" customFormat="1" x14ac:dyDescent="0.45">
      <c r="D103" s="11"/>
    </row>
    <row r="104" spans="4:4" s="9" customFormat="1" x14ac:dyDescent="0.45">
      <c r="D104" s="11"/>
    </row>
    <row r="105" spans="4:4" s="9" customFormat="1" x14ac:dyDescent="0.45">
      <c r="D105" s="11"/>
    </row>
    <row r="106" spans="4:4" s="9" customFormat="1" x14ac:dyDescent="0.45">
      <c r="D106" s="11"/>
    </row>
    <row r="107" spans="4:4" s="9" customFormat="1" x14ac:dyDescent="0.45">
      <c r="D107" s="11"/>
    </row>
    <row r="108" spans="4:4" s="9" customFormat="1" x14ac:dyDescent="0.45">
      <c r="D108" s="11"/>
    </row>
    <row r="109" spans="4:4" s="9" customFormat="1" x14ac:dyDescent="0.45">
      <c r="D109" s="11"/>
    </row>
    <row r="110" spans="4:4" s="9" customFormat="1" x14ac:dyDescent="0.45">
      <c r="D110" s="11"/>
    </row>
    <row r="111" spans="4:4" s="9" customFormat="1" x14ac:dyDescent="0.45">
      <c r="D111" s="11"/>
    </row>
    <row r="112" spans="4:4" s="9" customFormat="1" x14ac:dyDescent="0.45">
      <c r="D112" s="11"/>
    </row>
    <row r="113" spans="4:4" s="9" customFormat="1" x14ac:dyDescent="0.45">
      <c r="D113" s="11"/>
    </row>
    <row r="114" spans="4:4" s="9" customFormat="1" x14ac:dyDescent="0.45">
      <c r="D114" s="11"/>
    </row>
    <row r="115" spans="4:4" s="9" customFormat="1" x14ac:dyDescent="0.45">
      <c r="D115" s="11"/>
    </row>
    <row r="116" spans="4:4" s="9" customFormat="1" x14ac:dyDescent="0.45">
      <c r="D116" s="11"/>
    </row>
    <row r="117" spans="4:4" s="9" customFormat="1" x14ac:dyDescent="0.45">
      <c r="D117" s="11"/>
    </row>
    <row r="118" spans="4:4" s="9" customFormat="1" x14ac:dyDescent="0.45">
      <c r="D118" s="11"/>
    </row>
    <row r="119" spans="4:4" s="9" customFormat="1" x14ac:dyDescent="0.45">
      <c r="D119" s="11"/>
    </row>
    <row r="120" spans="4:4" s="9" customFormat="1" x14ac:dyDescent="0.45">
      <c r="D120" s="11"/>
    </row>
    <row r="121" spans="4:4" s="9" customFormat="1" x14ac:dyDescent="0.45">
      <c r="D121" s="11"/>
    </row>
    <row r="122" spans="4:4" s="9" customFormat="1" x14ac:dyDescent="0.45">
      <c r="D122" s="11"/>
    </row>
    <row r="123" spans="4:4" s="9" customFormat="1" x14ac:dyDescent="0.45">
      <c r="D123" s="11"/>
    </row>
    <row r="124" spans="4:4" s="9" customFormat="1" x14ac:dyDescent="0.45">
      <c r="D124" s="11"/>
    </row>
    <row r="125" spans="4:4" s="9" customFormat="1" x14ac:dyDescent="0.45">
      <c r="D125" s="11"/>
    </row>
    <row r="126" spans="4:4" s="9" customFormat="1" x14ac:dyDescent="0.45">
      <c r="D126" s="11"/>
    </row>
    <row r="127" spans="4:4" s="9" customFormat="1" x14ac:dyDescent="0.45">
      <c r="D127" s="11"/>
    </row>
    <row r="128" spans="4:4" s="9" customFormat="1" x14ac:dyDescent="0.45">
      <c r="D128" s="11"/>
    </row>
    <row r="129" spans="4:4" s="9" customFormat="1" x14ac:dyDescent="0.45">
      <c r="D129" s="11"/>
    </row>
    <row r="130" spans="4:4" s="9" customFormat="1" x14ac:dyDescent="0.45">
      <c r="D130" s="11"/>
    </row>
    <row r="131" spans="4:4" s="9" customFormat="1" x14ac:dyDescent="0.45">
      <c r="D131" s="11"/>
    </row>
    <row r="132" spans="4:4" s="9" customFormat="1" x14ac:dyDescent="0.45">
      <c r="D132" s="11"/>
    </row>
    <row r="133" spans="4:4" s="9" customFormat="1" x14ac:dyDescent="0.45">
      <c r="D133" s="11"/>
    </row>
    <row r="134" spans="4:4" s="9" customFormat="1" x14ac:dyDescent="0.45">
      <c r="D134" s="11"/>
    </row>
    <row r="135" spans="4:4" s="9" customFormat="1" x14ac:dyDescent="0.45">
      <c r="D135" s="11"/>
    </row>
    <row r="136" spans="4:4" s="9" customFormat="1" x14ac:dyDescent="0.45">
      <c r="D136" s="11"/>
    </row>
    <row r="137" spans="4:4" s="9" customFormat="1" x14ac:dyDescent="0.45">
      <c r="D137" s="11"/>
    </row>
    <row r="138" spans="4:4" s="9" customFormat="1" x14ac:dyDescent="0.45">
      <c r="D138" s="11"/>
    </row>
    <row r="139" spans="4:4" s="9" customFormat="1" x14ac:dyDescent="0.45">
      <c r="D139" s="11"/>
    </row>
    <row r="140" spans="4:4" s="9" customFormat="1" x14ac:dyDescent="0.45">
      <c r="D140" s="11"/>
    </row>
    <row r="141" spans="4:4" s="9" customFormat="1" x14ac:dyDescent="0.45">
      <c r="D141" s="11"/>
    </row>
    <row r="142" spans="4:4" s="9" customFormat="1" x14ac:dyDescent="0.45">
      <c r="D142" s="11"/>
    </row>
    <row r="143" spans="4:4" s="9" customFormat="1" x14ac:dyDescent="0.45">
      <c r="D143" s="11"/>
    </row>
    <row r="144" spans="4:4" s="9" customFormat="1" x14ac:dyDescent="0.45">
      <c r="D144" s="11"/>
    </row>
    <row r="145" spans="4:4" s="9" customFormat="1" x14ac:dyDescent="0.45">
      <c r="D145" s="11"/>
    </row>
    <row r="146" spans="4:4" s="9" customFormat="1" x14ac:dyDescent="0.45">
      <c r="D146" s="11"/>
    </row>
    <row r="147" spans="4:4" s="9" customFormat="1" x14ac:dyDescent="0.45">
      <c r="D147" s="11"/>
    </row>
    <row r="148" spans="4:4" s="9" customFormat="1" x14ac:dyDescent="0.45">
      <c r="D148" s="11"/>
    </row>
    <row r="149" spans="4:4" s="9" customFormat="1" x14ac:dyDescent="0.45">
      <c r="D149" s="11"/>
    </row>
    <row r="150" spans="4:4" s="9" customFormat="1" x14ac:dyDescent="0.45">
      <c r="D150" s="11"/>
    </row>
    <row r="151" spans="4:4" s="9" customFormat="1" x14ac:dyDescent="0.45">
      <c r="D151" s="11"/>
    </row>
    <row r="152" spans="4:4" s="9" customFormat="1" x14ac:dyDescent="0.45">
      <c r="D152" s="11"/>
    </row>
    <row r="153" spans="4:4" s="9" customFormat="1" x14ac:dyDescent="0.45">
      <c r="D153" s="11"/>
    </row>
    <row r="154" spans="4:4" s="9" customFormat="1" x14ac:dyDescent="0.45">
      <c r="D154" s="11"/>
    </row>
    <row r="155" spans="4:4" s="9" customFormat="1" x14ac:dyDescent="0.45">
      <c r="D155" s="11"/>
    </row>
    <row r="156" spans="4:4" s="9" customFormat="1" x14ac:dyDescent="0.45">
      <c r="D156" s="11"/>
    </row>
    <row r="157" spans="4:4" s="9" customFormat="1" x14ac:dyDescent="0.45">
      <c r="D157" s="11"/>
    </row>
    <row r="158" spans="4:4" s="9" customFormat="1" x14ac:dyDescent="0.45">
      <c r="D158" s="11"/>
    </row>
    <row r="159" spans="4:4" s="9" customFormat="1" x14ac:dyDescent="0.45">
      <c r="D159" s="11"/>
    </row>
    <row r="160" spans="4:4" s="9" customFormat="1" x14ac:dyDescent="0.45">
      <c r="D160" s="11"/>
    </row>
    <row r="161" spans="4:4" s="9" customFormat="1" x14ac:dyDescent="0.45">
      <c r="D161" s="11"/>
    </row>
    <row r="162" spans="4:4" s="9" customFormat="1" x14ac:dyDescent="0.45">
      <c r="D162" s="11"/>
    </row>
    <row r="163" spans="4:4" s="9" customFormat="1" x14ac:dyDescent="0.45">
      <c r="D163" s="11"/>
    </row>
    <row r="164" spans="4:4" s="9" customFormat="1" x14ac:dyDescent="0.45">
      <c r="D164" s="11"/>
    </row>
    <row r="165" spans="4:4" s="9" customFormat="1" x14ac:dyDescent="0.45">
      <c r="D165" s="11"/>
    </row>
    <row r="166" spans="4:4" s="9" customFormat="1" x14ac:dyDescent="0.45">
      <c r="D166" s="11"/>
    </row>
    <row r="167" spans="4:4" s="9" customFormat="1" x14ac:dyDescent="0.45">
      <c r="D167" s="11"/>
    </row>
    <row r="168" spans="4:4" s="9" customFormat="1" x14ac:dyDescent="0.45">
      <c r="D168" s="11"/>
    </row>
    <row r="169" spans="4:4" s="9" customFormat="1" x14ac:dyDescent="0.45">
      <c r="D169" s="11"/>
    </row>
    <row r="170" spans="4:4" s="9" customFormat="1" x14ac:dyDescent="0.45">
      <c r="D170" s="11"/>
    </row>
    <row r="171" spans="4:4" s="9" customFormat="1" x14ac:dyDescent="0.45">
      <c r="D171" s="11"/>
    </row>
    <row r="172" spans="4:4" s="9" customFormat="1" x14ac:dyDescent="0.45">
      <c r="D172" s="11"/>
    </row>
    <row r="173" spans="4:4" s="9" customFormat="1" x14ac:dyDescent="0.45">
      <c r="D173" s="11"/>
    </row>
    <row r="174" spans="4:4" s="9" customFormat="1" x14ac:dyDescent="0.45">
      <c r="D174" s="11"/>
    </row>
    <row r="175" spans="4:4" s="9" customFormat="1" x14ac:dyDescent="0.45">
      <c r="D175" s="11"/>
    </row>
    <row r="176" spans="4:4" s="9" customFormat="1" x14ac:dyDescent="0.45">
      <c r="D176" s="11"/>
    </row>
    <row r="177" spans="4:4" s="9" customFormat="1" x14ac:dyDescent="0.45">
      <c r="D177" s="11"/>
    </row>
    <row r="178" spans="4:4" s="9" customFormat="1" x14ac:dyDescent="0.45">
      <c r="D178" s="11"/>
    </row>
    <row r="179" spans="4:4" s="9" customFormat="1" x14ac:dyDescent="0.45">
      <c r="D179" s="11"/>
    </row>
    <row r="180" spans="4:4" s="9" customFormat="1" x14ac:dyDescent="0.45">
      <c r="D180" s="11"/>
    </row>
    <row r="181" spans="4:4" s="9" customFormat="1" x14ac:dyDescent="0.45">
      <c r="D181" s="11"/>
    </row>
    <row r="182" spans="4:4" s="9" customFormat="1" x14ac:dyDescent="0.45">
      <c r="D182" s="11"/>
    </row>
    <row r="183" spans="4:4" s="9" customFormat="1" x14ac:dyDescent="0.45">
      <c r="D183" s="11"/>
    </row>
    <row r="184" spans="4:4" s="9" customFormat="1" x14ac:dyDescent="0.45">
      <c r="D184" s="11"/>
    </row>
    <row r="185" spans="4:4" s="9" customFormat="1" x14ac:dyDescent="0.45">
      <c r="D185" s="11"/>
    </row>
    <row r="186" spans="4:4" s="9" customFormat="1" x14ac:dyDescent="0.45">
      <c r="D186" s="11"/>
    </row>
    <row r="187" spans="4:4" s="9" customFormat="1" x14ac:dyDescent="0.45">
      <c r="D187" s="11"/>
    </row>
    <row r="188" spans="4:4" s="9" customFormat="1" x14ac:dyDescent="0.45">
      <c r="D188" s="11"/>
    </row>
    <row r="189" spans="4:4" s="9" customFormat="1" x14ac:dyDescent="0.45">
      <c r="D189" s="11"/>
    </row>
    <row r="190" spans="4:4" s="9" customFormat="1" x14ac:dyDescent="0.45">
      <c r="D190" s="11"/>
    </row>
    <row r="191" spans="4:4" s="9" customFormat="1" x14ac:dyDescent="0.45">
      <c r="D191" s="11"/>
    </row>
    <row r="192" spans="4:4" s="9" customFormat="1" x14ac:dyDescent="0.45">
      <c r="D192" s="11"/>
    </row>
    <row r="193" spans="4:4" s="9" customFormat="1" x14ac:dyDescent="0.45">
      <c r="D193" s="11"/>
    </row>
    <row r="194" spans="4:4" s="9" customFormat="1" x14ac:dyDescent="0.45">
      <c r="D194" s="11"/>
    </row>
    <row r="195" spans="4:4" s="9" customFormat="1" x14ac:dyDescent="0.45">
      <c r="D195" s="11"/>
    </row>
    <row r="196" spans="4:4" s="9" customFormat="1" x14ac:dyDescent="0.45">
      <c r="D196" s="11"/>
    </row>
    <row r="197" spans="4:4" s="9" customFormat="1" x14ac:dyDescent="0.45">
      <c r="D197" s="11"/>
    </row>
    <row r="198" spans="4:4" s="9" customFormat="1" x14ac:dyDescent="0.45">
      <c r="D198" s="11"/>
    </row>
    <row r="199" spans="4:4" s="9" customFormat="1" x14ac:dyDescent="0.45">
      <c r="D199" s="11"/>
    </row>
    <row r="200" spans="4:4" s="9" customFormat="1" x14ac:dyDescent="0.45">
      <c r="D200" s="11"/>
    </row>
    <row r="201" spans="4:4" s="9" customFormat="1" x14ac:dyDescent="0.45">
      <c r="D201" s="11"/>
    </row>
    <row r="202" spans="4:4" s="9" customFormat="1" x14ac:dyDescent="0.45">
      <c r="D202" s="11"/>
    </row>
    <row r="203" spans="4:4" s="9" customFormat="1" x14ac:dyDescent="0.45">
      <c r="D203" s="11"/>
    </row>
    <row r="204" spans="4:4" s="9" customFormat="1" x14ac:dyDescent="0.45">
      <c r="D204" s="11"/>
    </row>
    <row r="205" spans="4:4" s="9" customFormat="1" x14ac:dyDescent="0.45">
      <c r="D205" s="11"/>
    </row>
    <row r="206" spans="4:4" s="9" customFormat="1" x14ac:dyDescent="0.45">
      <c r="D206" s="11"/>
    </row>
    <row r="207" spans="4:4" s="9" customFormat="1" x14ac:dyDescent="0.45">
      <c r="D207" s="11"/>
    </row>
    <row r="208" spans="4:4" s="9" customFormat="1" x14ac:dyDescent="0.45">
      <c r="D208" s="11"/>
    </row>
    <row r="209" spans="4:4" s="9" customFormat="1" x14ac:dyDescent="0.45">
      <c r="D209" s="11"/>
    </row>
    <row r="210" spans="4:4" s="9" customFormat="1" x14ac:dyDescent="0.45">
      <c r="D210" s="11"/>
    </row>
    <row r="211" spans="4:4" s="9" customFormat="1" x14ac:dyDescent="0.45">
      <c r="D211" s="11"/>
    </row>
    <row r="212" spans="4:4" s="9" customFormat="1" x14ac:dyDescent="0.45">
      <c r="D212" s="11"/>
    </row>
    <row r="213" spans="4:4" s="9" customFormat="1" x14ac:dyDescent="0.45">
      <c r="D213" s="11"/>
    </row>
    <row r="214" spans="4:4" s="9" customFormat="1" x14ac:dyDescent="0.45">
      <c r="D214" s="11"/>
    </row>
    <row r="215" spans="4:4" s="9" customFormat="1" x14ac:dyDescent="0.45">
      <c r="D215" s="11"/>
    </row>
    <row r="216" spans="4:4" s="9" customFormat="1" x14ac:dyDescent="0.45">
      <c r="D216" s="11"/>
    </row>
    <row r="217" spans="4:4" s="9" customFormat="1" x14ac:dyDescent="0.45">
      <c r="D217" s="11"/>
    </row>
    <row r="218" spans="4:4" s="9" customFormat="1" x14ac:dyDescent="0.45">
      <c r="D218" s="11"/>
    </row>
    <row r="219" spans="4:4" s="9" customFormat="1" x14ac:dyDescent="0.45">
      <c r="D219" s="11"/>
    </row>
    <row r="220" spans="4:4" s="9" customFormat="1" x14ac:dyDescent="0.45">
      <c r="D220" s="11"/>
    </row>
    <row r="221" spans="4:4" s="9" customFormat="1" x14ac:dyDescent="0.45">
      <c r="D221" s="11"/>
    </row>
    <row r="222" spans="4:4" s="9" customFormat="1" x14ac:dyDescent="0.45">
      <c r="D222" s="11"/>
    </row>
    <row r="223" spans="4:4" s="9" customFormat="1" x14ac:dyDescent="0.45">
      <c r="D223" s="11"/>
    </row>
    <row r="224" spans="4:4" s="9" customFormat="1" x14ac:dyDescent="0.45">
      <c r="D224" s="11"/>
    </row>
    <row r="225" spans="4:4" s="9" customFormat="1" x14ac:dyDescent="0.45">
      <c r="D225" s="11"/>
    </row>
    <row r="226" spans="4:4" s="9" customFormat="1" x14ac:dyDescent="0.45">
      <c r="D226" s="11"/>
    </row>
    <row r="227" spans="4:4" s="9" customFormat="1" x14ac:dyDescent="0.45">
      <c r="D227" s="11"/>
    </row>
    <row r="228" spans="4:4" s="9" customFormat="1" x14ac:dyDescent="0.45">
      <c r="D228" s="11"/>
    </row>
    <row r="229" spans="4:4" s="9" customFormat="1" x14ac:dyDescent="0.45">
      <c r="D229" s="11"/>
    </row>
    <row r="230" spans="4:4" s="9" customFormat="1" x14ac:dyDescent="0.45">
      <c r="D230" s="11"/>
    </row>
    <row r="231" spans="4:4" s="9" customFormat="1" x14ac:dyDescent="0.45">
      <c r="D231" s="11"/>
    </row>
    <row r="232" spans="4:4" s="9" customFormat="1" x14ac:dyDescent="0.45">
      <c r="D232" s="11"/>
    </row>
    <row r="233" spans="4:4" s="9" customFormat="1" x14ac:dyDescent="0.45">
      <c r="D233" s="11"/>
    </row>
    <row r="234" spans="4:4" s="9" customFormat="1" x14ac:dyDescent="0.45">
      <c r="D234" s="11"/>
    </row>
    <row r="235" spans="4:4" s="9" customFormat="1" x14ac:dyDescent="0.45">
      <c r="D235" s="11"/>
    </row>
    <row r="236" spans="4:4" s="9" customFormat="1" x14ac:dyDescent="0.45">
      <c r="D236" s="11"/>
    </row>
    <row r="237" spans="4:4" s="9" customFormat="1" x14ac:dyDescent="0.45">
      <c r="D237" s="11"/>
    </row>
    <row r="238" spans="4:4" s="9" customFormat="1" x14ac:dyDescent="0.45">
      <c r="D238" s="11"/>
    </row>
    <row r="239" spans="4:4" s="9" customFormat="1" x14ac:dyDescent="0.45">
      <c r="D239" s="11"/>
    </row>
    <row r="240" spans="4:4" s="9" customFormat="1" x14ac:dyDescent="0.45">
      <c r="D240" s="11"/>
    </row>
    <row r="241" spans="4:4" s="9" customFormat="1" x14ac:dyDescent="0.45">
      <c r="D241" s="11"/>
    </row>
    <row r="242" spans="4:4" s="9" customFormat="1" x14ac:dyDescent="0.45">
      <c r="D242" s="11"/>
    </row>
    <row r="243" spans="4:4" s="9" customFormat="1" x14ac:dyDescent="0.45">
      <c r="D243" s="11"/>
    </row>
    <row r="244" spans="4:4" s="9" customFormat="1" x14ac:dyDescent="0.45">
      <c r="D244" s="11"/>
    </row>
    <row r="245" spans="4:4" s="9" customFormat="1" x14ac:dyDescent="0.45">
      <c r="D245" s="11"/>
    </row>
    <row r="246" spans="4:4" s="9" customFormat="1" x14ac:dyDescent="0.45">
      <c r="D246" s="11"/>
    </row>
    <row r="247" spans="4:4" s="9" customFormat="1" x14ac:dyDescent="0.45">
      <c r="D247" s="11"/>
    </row>
    <row r="248" spans="4:4" s="9" customFormat="1" x14ac:dyDescent="0.45">
      <c r="D248" s="11"/>
    </row>
    <row r="249" spans="4:4" s="9" customFormat="1" x14ac:dyDescent="0.45">
      <c r="D249" s="11"/>
    </row>
    <row r="250" spans="4:4" s="9" customFormat="1" x14ac:dyDescent="0.45">
      <c r="D250" s="11"/>
    </row>
    <row r="251" spans="4:4" s="9" customFormat="1" x14ac:dyDescent="0.45">
      <c r="D251" s="11"/>
    </row>
    <row r="252" spans="4:4" s="9" customFormat="1" x14ac:dyDescent="0.45">
      <c r="D252" s="11"/>
    </row>
    <row r="253" spans="4:4" s="9" customFormat="1" x14ac:dyDescent="0.45">
      <c r="D253" s="11"/>
    </row>
    <row r="254" spans="4:4" s="9" customFormat="1" x14ac:dyDescent="0.45">
      <c r="D254" s="11"/>
    </row>
    <row r="255" spans="4:4" s="9" customFormat="1" x14ac:dyDescent="0.45">
      <c r="D255" s="11"/>
    </row>
    <row r="256" spans="4:4" s="9" customFormat="1" x14ac:dyDescent="0.45">
      <c r="D256" s="11"/>
    </row>
    <row r="257" spans="4:4" s="9" customFormat="1" x14ac:dyDescent="0.45">
      <c r="D257" s="11"/>
    </row>
    <row r="258" spans="4:4" s="9" customFormat="1" x14ac:dyDescent="0.45">
      <c r="D258" s="11"/>
    </row>
    <row r="259" spans="4:4" s="9" customFormat="1" x14ac:dyDescent="0.45">
      <c r="D259" s="11"/>
    </row>
    <row r="260" spans="4:4" s="9" customFormat="1" x14ac:dyDescent="0.45">
      <c r="D260" s="11"/>
    </row>
    <row r="261" spans="4:4" s="9" customFormat="1" x14ac:dyDescent="0.45">
      <c r="D261" s="11"/>
    </row>
    <row r="262" spans="4:4" s="9" customFormat="1" x14ac:dyDescent="0.45">
      <c r="D262" s="11"/>
    </row>
    <row r="263" spans="4:4" s="9" customFormat="1" x14ac:dyDescent="0.45">
      <c r="D263" s="11"/>
    </row>
    <row r="264" spans="4:4" s="9" customFormat="1" x14ac:dyDescent="0.45">
      <c r="D264" s="11"/>
    </row>
    <row r="265" spans="4:4" s="9" customFormat="1" x14ac:dyDescent="0.45">
      <c r="D265" s="11"/>
    </row>
    <row r="266" spans="4:4" s="9" customFormat="1" x14ac:dyDescent="0.45">
      <c r="D266" s="11"/>
    </row>
    <row r="267" spans="4:4" s="9" customFormat="1" x14ac:dyDescent="0.45">
      <c r="D267" s="11"/>
    </row>
    <row r="268" spans="4:4" s="9" customFormat="1" x14ac:dyDescent="0.45">
      <c r="D268" s="11"/>
    </row>
    <row r="269" spans="4:4" s="9" customFormat="1" x14ac:dyDescent="0.45">
      <c r="D269" s="11"/>
    </row>
    <row r="270" spans="4:4" s="9" customFormat="1" x14ac:dyDescent="0.45">
      <c r="D270" s="11"/>
    </row>
    <row r="271" spans="4:4" s="9" customFormat="1" x14ac:dyDescent="0.45">
      <c r="D271" s="11"/>
    </row>
    <row r="272" spans="4:4" s="9" customFormat="1" x14ac:dyDescent="0.45">
      <c r="D272" s="11"/>
    </row>
    <row r="273" spans="4:4" s="9" customFormat="1" x14ac:dyDescent="0.45">
      <c r="D273" s="11"/>
    </row>
    <row r="274" spans="4:4" s="9" customFormat="1" x14ac:dyDescent="0.45">
      <c r="D274" s="11"/>
    </row>
    <row r="275" spans="4:4" s="9" customFormat="1" x14ac:dyDescent="0.45">
      <c r="D275" s="11"/>
    </row>
    <row r="276" spans="4:4" s="9" customFormat="1" x14ac:dyDescent="0.45">
      <c r="D276" s="11"/>
    </row>
    <row r="277" spans="4:4" s="9" customFormat="1" x14ac:dyDescent="0.45">
      <c r="D277" s="11"/>
    </row>
    <row r="278" spans="4:4" s="9" customFormat="1" x14ac:dyDescent="0.45">
      <c r="D278" s="11"/>
    </row>
    <row r="279" spans="4:4" s="9" customFormat="1" x14ac:dyDescent="0.45">
      <c r="D279" s="11"/>
    </row>
    <row r="280" spans="4:4" s="9" customFormat="1" x14ac:dyDescent="0.45">
      <c r="D280" s="11"/>
    </row>
    <row r="281" spans="4:4" s="9" customFormat="1" x14ac:dyDescent="0.45">
      <c r="D281" s="11"/>
    </row>
    <row r="282" spans="4:4" s="9" customFormat="1" x14ac:dyDescent="0.45">
      <c r="D282" s="11"/>
    </row>
    <row r="283" spans="4:4" s="9" customFormat="1" x14ac:dyDescent="0.45">
      <c r="D283" s="11"/>
    </row>
    <row r="284" spans="4:4" s="9" customFormat="1" x14ac:dyDescent="0.45">
      <c r="D284" s="11"/>
    </row>
    <row r="285" spans="4:4" s="9" customFormat="1" x14ac:dyDescent="0.45">
      <c r="D285" s="11"/>
    </row>
    <row r="286" spans="4:4" s="9" customFormat="1" x14ac:dyDescent="0.45">
      <c r="D286" s="11"/>
    </row>
    <row r="287" spans="4:4" s="9" customFormat="1" x14ac:dyDescent="0.45">
      <c r="D287" s="11"/>
    </row>
    <row r="288" spans="4:4" s="9" customFormat="1" x14ac:dyDescent="0.45">
      <c r="D288" s="11"/>
    </row>
    <row r="289" spans="4:4" s="9" customFormat="1" x14ac:dyDescent="0.45">
      <c r="D289" s="11"/>
    </row>
    <row r="290" spans="4:4" s="9" customFormat="1" x14ac:dyDescent="0.45">
      <c r="D290" s="11"/>
    </row>
    <row r="291" spans="4:4" s="9" customFormat="1" x14ac:dyDescent="0.45">
      <c r="D291" s="11"/>
    </row>
    <row r="292" spans="4:4" s="9" customFormat="1" x14ac:dyDescent="0.45">
      <c r="D292" s="11"/>
    </row>
    <row r="293" spans="4:4" s="9" customFormat="1" x14ac:dyDescent="0.45">
      <c r="D293" s="11"/>
    </row>
    <row r="294" spans="4:4" s="9" customFormat="1" x14ac:dyDescent="0.45">
      <c r="D294" s="11"/>
    </row>
    <row r="295" spans="4:4" s="9" customFormat="1" x14ac:dyDescent="0.45">
      <c r="D295" s="11"/>
    </row>
    <row r="296" spans="4:4" s="9" customFormat="1" x14ac:dyDescent="0.45">
      <c r="D296" s="11"/>
    </row>
    <row r="297" spans="4:4" s="9" customFormat="1" x14ac:dyDescent="0.45">
      <c r="D297" s="11"/>
    </row>
    <row r="298" spans="4:4" s="9" customFormat="1" x14ac:dyDescent="0.45">
      <c r="D298" s="11"/>
    </row>
    <row r="299" spans="4:4" s="9" customFormat="1" x14ac:dyDescent="0.45">
      <c r="D299" s="11"/>
    </row>
    <row r="300" spans="4:4" s="9" customFormat="1" x14ac:dyDescent="0.45">
      <c r="D300" s="11"/>
    </row>
    <row r="301" spans="4:4" s="9" customFormat="1" x14ac:dyDescent="0.45">
      <c r="D301" s="11"/>
    </row>
    <row r="302" spans="4:4" s="9" customFormat="1" x14ac:dyDescent="0.45">
      <c r="D302" s="11"/>
    </row>
    <row r="303" spans="4:4" s="9" customFormat="1" x14ac:dyDescent="0.45">
      <c r="D303" s="11"/>
    </row>
    <row r="304" spans="4:4" s="9" customFormat="1" x14ac:dyDescent="0.45">
      <c r="D304" s="11"/>
    </row>
    <row r="305" spans="4:4" s="9" customFormat="1" x14ac:dyDescent="0.45">
      <c r="D305" s="11"/>
    </row>
    <row r="306" spans="4:4" s="9" customFormat="1" x14ac:dyDescent="0.45">
      <c r="D306" s="11"/>
    </row>
    <row r="307" spans="4:4" s="9" customFormat="1" x14ac:dyDescent="0.45">
      <c r="D307" s="11"/>
    </row>
    <row r="308" spans="4:4" s="9" customFormat="1" x14ac:dyDescent="0.45">
      <c r="D308" s="11"/>
    </row>
    <row r="309" spans="4:4" s="9" customFormat="1" x14ac:dyDescent="0.45">
      <c r="D309" s="11"/>
    </row>
    <row r="310" spans="4:4" s="9" customFormat="1" x14ac:dyDescent="0.45">
      <c r="D310" s="11"/>
    </row>
    <row r="311" spans="4:4" s="9" customFormat="1" x14ac:dyDescent="0.45">
      <c r="D311" s="11"/>
    </row>
    <row r="312" spans="4:4" s="9" customFormat="1" x14ac:dyDescent="0.45">
      <c r="D312" s="11"/>
    </row>
    <row r="313" spans="4:4" s="9" customFormat="1" x14ac:dyDescent="0.45">
      <c r="D313" s="11"/>
    </row>
    <row r="314" spans="4:4" s="9" customFormat="1" x14ac:dyDescent="0.45">
      <c r="D314" s="11"/>
    </row>
    <row r="315" spans="4:4" s="9" customFormat="1" x14ac:dyDescent="0.45">
      <c r="D315" s="11"/>
    </row>
    <row r="316" spans="4:4" s="9" customFormat="1" x14ac:dyDescent="0.45">
      <c r="D316" s="11"/>
    </row>
    <row r="317" spans="4:4" s="9" customFormat="1" x14ac:dyDescent="0.45">
      <c r="D317" s="11"/>
    </row>
    <row r="318" spans="4:4" s="9" customFormat="1" x14ac:dyDescent="0.45">
      <c r="D318" s="11"/>
    </row>
    <row r="319" spans="4:4" s="9" customFormat="1" x14ac:dyDescent="0.45">
      <c r="D319" s="11"/>
    </row>
    <row r="320" spans="4:4" s="9" customFormat="1" x14ac:dyDescent="0.45">
      <c r="D320" s="11"/>
    </row>
    <row r="321" spans="4:4" s="9" customFormat="1" x14ac:dyDescent="0.45">
      <c r="D321" s="11"/>
    </row>
    <row r="322" spans="4:4" s="9" customFormat="1" x14ac:dyDescent="0.45">
      <c r="D322" s="11"/>
    </row>
    <row r="323" spans="4:4" s="9" customFormat="1" x14ac:dyDescent="0.45">
      <c r="D323" s="11"/>
    </row>
    <row r="324" spans="4:4" s="9" customFormat="1" x14ac:dyDescent="0.45">
      <c r="D324" s="11"/>
    </row>
    <row r="325" spans="4:4" s="9" customFormat="1" x14ac:dyDescent="0.45">
      <c r="D325" s="11"/>
    </row>
    <row r="326" spans="4:4" s="9" customFormat="1" x14ac:dyDescent="0.45">
      <c r="D326" s="11"/>
    </row>
    <row r="327" spans="4:4" s="9" customFormat="1" x14ac:dyDescent="0.45">
      <c r="D327" s="11"/>
    </row>
    <row r="328" spans="4:4" s="9" customFormat="1" x14ac:dyDescent="0.45">
      <c r="D328" s="11"/>
    </row>
    <row r="329" spans="4:4" s="9" customFormat="1" x14ac:dyDescent="0.45">
      <c r="D329" s="11"/>
    </row>
    <row r="330" spans="4:4" s="9" customFormat="1" x14ac:dyDescent="0.45">
      <c r="D330" s="11"/>
    </row>
    <row r="331" spans="4:4" s="9" customFormat="1" x14ac:dyDescent="0.45">
      <c r="D331" s="11"/>
    </row>
    <row r="332" spans="4:4" s="9" customFormat="1" x14ac:dyDescent="0.45">
      <c r="D332" s="11"/>
    </row>
    <row r="333" spans="4:4" s="9" customFormat="1" x14ac:dyDescent="0.45">
      <c r="D333" s="11"/>
    </row>
    <row r="334" spans="4:4" s="9" customFormat="1" x14ac:dyDescent="0.45">
      <c r="D334" s="11"/>
    </row>
    <row r="335" spans="4:4" s="9" customFormat="1" x14ac:dyDescent="0.45">
      <c r="D335" s="11"/>
    </row>
  </sheetData>
  <mergeCells count="3">
    <mergeCell ref="D10:D15"/>
    <mergeCell ref="A4:C4"/>
    <mergeCell ref="A2:D2"/>
  </mergeCells>
  <phoneticPr fontId="1"/>
  <conditionalFormatting sqref="C18">
    <cfRule type="cellIs" dxfId="1" priority="4" operator="equal">
      <formula>"可"</formula>
    </cfRule>
    <cfRule type="cellIs" dxfId="0" priority="5" operator="equal">
      <formula>"不可"</formula>
    </cfRule>
  </conditionalFormatting>
  <dataValidations count="4">
    <dataValidation type="list" allowBlank="1" showInputMessage="1" showErrorMessage="1" sqref="C15" xr:uid="{16605F97-896D-4A0A-A665-00B0E8E80786}">
      <formula1>$E$10:$G$10</formula1>
    </dataValidation>
    <dataValidation type="date" operator="greaterThanOrEqual" showInputMessage="1" showErrorMessage="1" sqref="C10 C14 C12" xr:uid="{0DD3C53C-5BB7-4F31-81BB-23E16F3A67F0}">
      <formula1>36526</formula1>
    </dataValidation>
    <dataValidation type="list" operator="greaterThanOrEqual" showInputMessage="1" showErrorMessage="1" sqref="C13 C11" xr:uid="{688B6637-44A2-4D31-B575-A6E2002C5574}">
      <formula1>$E$10:$G$10</formula1>
    </dataValidation>
    <dataValidation type="textLength" allowBlank="1" showInputMessage="1" showErrorMessage="1" sqref="C6" xr:uid="{B8E8C9E2-D12F-41F4-8C43-20323DB2F7DF}">
      <formula1>10</formula1>
      <formula2>10</formula2>
    </dataValidation>
  </dataValidations>
  <pageMargins left="0.70866141732283472" right="0.70866141732283472" top="0.74803149606299213" bottom="0.74803149606299213" header="0.31496062992125984" footer="0.31496062992125984"/>
  <pageSetup paperSize="9" scale="53"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27C9D7-9A66-4DFF-8906-4B1359F0695C}">
  <dimension ref="A1:AB39"/>
  <sheetViews>
    <sheetView zoomScale="85" zoomScaleNormal="85" workbookViewId="0">
      <selection activeCell="C24" sqref="C24"/>
    </sheetView>
  </sheetViews>
  <sheetFormatPr defaultRowHeight="18" x14ac:dyDescent="0.45"/>
  <cols>
    <col min="1" max="1" width="8.69921875" customWidth="1"/>
    <col min="2" max="2" width="33.3984375" bestFit="1" customWidth="1"/>
    <col min="3" max="3" width="13.19921875" customWidth="1"/>
    <col min="4" max="4" width="5.19921875" bestFit="1" customWidth="1"/>
    <col min="5" max="5" width="6.59765625" customWidth="1"/>
    <col min="6" max="6" width="16.8984375" customWidth="1"/>
    <col min="7" max="7" width="3.3984375" bestFit="1" customWidth="1"/>
    <col min="8" max="8" width="13" bestFit="1" customWidth="1"/>
    <col min="10" max="10" width="11.69921875" hidden="1" customWidth="1"/>
    <col min="11" max="11" width="0" hidden="1" customWidth="1"/>
    <col min="12" max="12" width="12.3984375" hidden="1" customWidth="1"/>
    <col min="13" max="13" width="19.5" hidden="1" customWidth="1"/>
    <col min="14" max="14" width="19.8984375" hidden="1" customWidth="1"/>
    <col min="15" max="15" width="37.3984375" hidden="1" customWidth="1"/>
    <col min="18" max="18" width="20" bestFit="1" customWidth="1"/>
    <col min="20" max="20" width="2.09765625" customWidth="1"/>
    <col min="22" max="22" width="2" customWidth="1"/>
    <col min="23" max="23" width="36.8984375" bestFit="1" customWidth="1"/>
    <col min="24" max="24" width="27.59765625" bestFit="1" customWidth="1"/>
  </cols>
  <sheetData>
    <row r="1" spans="1:28" x14ac:dyDescent="0.45">
      <c r="W1" t="s">
        <v>23</v>
      </c>
    </row>
    <row r="2" spans="1:28" x14ac:dyDescent="0.45">
      <c r="A2" t="s">
        <v>24</v>
      </c>
      <c r="B2" s="21" t="s">
        <v>25</v>
      </c>
      <c r="C2" s="24">
        <f>工事依頼書!$C$8</f>
        <v>0</v>
      </c>
      <c r="D2" s="26"/>
      <c r="F2" s="21" t="s">
        <v>26</v>
      </c>
      <c r="G2" s="21"/>
      <c r="H2" s="21"/>
      <c r="J2" t="s">
        <v>27</v>
      </c>
      <c r="P2" t="s">
        <v>27</v>
      </c>
      <c r="R2" s="27"/>
      <c r="U2" t="s">
        <v>11</v>
      </c>
      <c r="W2" s="1" t="s">
        <v>28</v>
      </c>
      <c r="X2" s="1"/>
      <c r="Y2" s="1"/>
      <c r="Z2" s="1"/>
      <c r="AA2" s="1"/>
      <c r="AB2" s="1"/>
    </row>
    <row r="3" spans="1:28" x14ac:dyDescent="0.45">
      <c r="C3" s="26"/>
      <c r="D3" s="26"/>
      <c r="F3" s="22">
        <v>45513</v>
      </c>
      <c r="G3" s="23" t="s">
        <v>29</v>
      </c>
      <c r="H3" s="21" t="s">
        <v>30</v>
      </c>
      <c r="K3" t="s">
        <v>31</v>
      </c>
      <c r="L3" t="s">
        <v>32</v>
      </c>
      <c r="Q3" t="s">
        <v>31</v>
      </c>
      <c r="R3" s="27" t="s">
        <v>32</v>
      </c>
      <c r="U3" t="s">
        <v>12</v>
      </c>
      <c r="W3" s="1"/>
      <c r="X3" s="36"/>
      <c r="Y3" s="1"/>
      <c r="Z3" s="1"/>
      <c r="AA3" s="1"/>
      <c r="AB3" s="1"/>
    </row>
    <row r="4" spans="1:28" x14ac:dyDescent="0.45">
      <c r="B4" s="21" t="s">
        <v>33</v>
      </c>
      <c r="C4" s="24">
        <f>工事依頼書!C10</f>
        <v>0</v>
      </c>
      <c r="F4" s="22">
        <v>45514</v>
      </c>
      <c r="G4" s="23" t="s">
        <v>34</v>
      </c>
      <c r="H4" s="21" t="s">
        <v>30</v>
      </c>
      <c r="J4" t="str">
        <f>K4&amp;L4</f>
        <v>1AMフリー</v>
      </c>
      <c r="K4">
        <v>1</v>
      </c>
      <c r="L4" s="6" t="s">
        <v>11</v>
      </c>
      <c r="M4">
        <v>14</v>
      </c>
      <c r="O4" s="6" t="s">
        <v>12</v>
      </c>
      <c r="Q4" t="s">
        <v>35</v>
      </c>
      <c r="R4" s="27" t="s">
        <v>36</v>
      </c>
      <c r="S4">
        <v>13</v>
      </c>
      <c r="U4" t="s">
        <v>13</v>
      </c>
      <c r="W4" s="36"/>
      <c r="X4" s="1"/>
    </row>
    <row r="5" spans="1:28" x14ac:dyDescent="0.45">
      <c r="B5" s="21" t="s">
        <v>37</v>
      </c>
      <c r="C5" s="21" cm="1">
        <f t="array" ref="C5">IF(OR(C4=$F$3:$F$39),6,WEEKDAY(C4,2))</f>
        <v>6</v>
      </c>
      <c r="D5" s="28"/>
      <c r="F5" s="22">
        <v>45515</v>
      </c>
      <c r="G5" s="23" t="s">
        <v>38</v>
      </c>
      <c r="H5" s="23" t="s">
        <v>39</v>
      </c>
      <c r="J5" t="str">
        <f>K5&amp;O4</f>
        <v>2PMフリー</v>
      </c>
      <c r="K5">
        <v>2</v>
      </c>
      <c r="L5" s="6" t="s">
        <v>11</v>
      </c>
      <c r="M5">
        <v>14</v>
      </c>
      <c r="O5" s="6" t="s">
        <v>13</v>
      </c>
      <c r="Q5" t="s">
        <v>35</v>
      </c>
      <c r="R5" s="27" t="s">
        <v>40</v>
      </c>
      <c r="S5">
        <v>14</v>
      </c>
      <c r="U5" t="s">
        <v>41</v>
      </c>
      <c r="W5" s="36"/>
      <c r="X5" s="1"/>
    </row>
    <row r="6" spans="1:28" x14ac:dyDescent="0.45">
      <c r="B6" s="21" t="s">
        <v>42</v>
      </c>
      <c r="C6" s="21">
        <f>工事依頼書!C11</f>
        <v>0</v>
      </c>
      <c r="F6" s="22">
        <v>45516</v>
      </c>
      <c r="G6" s="23" t="s">
        <v>43</v>
      </c>
      <c r="H6" s="23" t="s">
        <v>44</v>
      </c>
      <c r="J6" t="str">
        <f>K6&amp;O5</f>
        <v>3終日フリー</v>
      </c>
      <c r="K6">
        <v>3</v>
      </c>
      <c r="L6" s="6" t="s">
        <v>11</v>
      </c>
      <c r="M6">
        <v>14</v>
      </c>
      <c r="Q6" t="s">
        <v>35</v>
      </c>
      <c r="R6" s="27" t="s">
        <v>45</v>
      </c>
      <c r="S6">
        <v>16</v>
      </c>
      <c r="U6" t="s">
        <v>46</v>
      </c>
      <c r="W6" s="1"/>
      <c r="X6" s="1"/>
    </row>
    <row r="7" spans="1:28" x14ac:dyDescent="0.45">
      <c r="B7" s="21" t="s">
        <v>47</v>
      </c>
      <c r="C7" s="21">
        <f>NETWORKDAYS($C$2,$C$4,$F$3:$F$39)-2</f>
        <v>-2</v>
      </c>
      <c r="D7" s="26"/>
      <c r="F7" s="22">
        <v>45517</v>
      </c>
      <c r="G7" s="23" t="s">
        <v>48</v>
      </c>
      <c r="H7" s="21" t="s">
        <v>30</v>
      </c>
      <c r="K7">
        <v>4</v>
      </c>
      <c r="L7" s="6" t="s">
        <v>11</v>
      </c>
      <c r="M7">
        <v>14</v>
      </c>
      <c r="Q7" t="s">
        <v>49</v>
      </c>
      <c r="S7">
        <v>15</v>
      </c>
      <c r="W7" s="1"/>
      <c r="X7" s="1"/>
    </row>
    <row r="8" spans="1:28" x14ac:dyDescent="0.45">
      <c r="B8" s="21" t="s">
        <v>50</v>
      </c>
      <c r="C8" s="25" t="str" cm="1">
        <f t="array" ref="C8">IF(_xlfn.IFS(C5&lt;=5,$S$4,TRUE,$S$6)&lt;=C7,"可","不可")</f>
        <v>不可</v>
      </c>
      <c r="D8" s="26"/>
      <c r="F8" s="22">
        <v>45518</v>
      </c>
      <c r="G8" s="23" t="s">
        <v>51</v>
      </c>
      <c r="H8" s="21" t="s">
        <v>30</v>
      </c>
      <c r="K8">
        <v>5</v>
      </c>
      <c r="L8" s="6" t="s">
        <v>11</v>
      </c>
      <c r="M8">
        <v>14</v>
      </c>
      <c r="W8" s="1"/>
      <c r="X8" s="1"/>
    </row>
    <row r="9" spans="1:28" x14ac:dyDescent="0.45">
      <c r="D9" s="37"/>
      <c r="F9" s="22">
        <v>45519</v>
      </c>
      <c r="G9" s="23" t="s">
        <v>52</v>
      </c>
      <c r="H9" s="21" t="s">
        <v>30</v>
      </c>
      <c r="K9">
        <v>6</v>
      </c>
      <c r="L9" s="6" t="s">
        <v>11</v>
      </c>
      <c r="M9">
        <v>16</v>
      </c>
      <c r="P9" t="s">
        <v>24</v>
      </c>
      <c r="W9" s="1"/>
    </row>
    <row r="10" spans="1:28" x14ac:dyDescent="0.45">
      <c r="B10" s="21" t="s">
        <v>53</v>
      </c>
      <c r="C10" s="24">
        <f>工事依頼書!C12</f>
        <v>0</v>
      </c>
      <c r="D10" s="28"/>
      <c r="F10" s="22">
        <v>45520</v>
      </c>
      <c r="G10" s="23" t="s">
        <v>29</v>
      </c>
      <c r="H10" s="21" t="s">
        <v>30</v>
      </c>
      <c r="J10" s="26"/>
      <c r="K10">
        <v>7</v>
      </c>
      <c r="L10" s="6" t="s">
        <v>11</v>
      </c>
      <c r="M10">
        <v>16</v>
      </c>
      <c r="Q10" t="s">
        <v>31</v>
      </c>
      <c r="R10" t="s">
        <v>32</v>
      </c>
      <c r="W10" s="1" t="s">
        <v>54</v>
      </c>
    </row>
    <row r="11" spans="1:28" x14ac:dyDescent="0.45">
      <c r="B11" s="21" t="s">
        <v>55</v>
      </c>
      <c r="C11" s="21" cm="1">
        <f t="array" ref="C11">IF(OR(C10=$F$3:$F$39),6,WEEKDAY(C10,2))</f>
        <v>6</v>
      </c>
      <c r="F11" s="22">
        <v>45521</v>
      </c>
      <c r="G11" s="23" t="s">
        <v>34</v>
      </c>
      <c r="H11" s="21" t="s">
        <v>30</v>
      </c>
      <c r="K11">
        <v>1</v>
      </c>
      <c r="L11" s="6" t="s">
        <v>12</v>
      </c>
      <c r="M11">
        <v>14</v>
      </c>
      <c r="Q11" t="s">
        <v>35</v>
      </c>
      <c r="R11" s="27" t="s">
        <v>36</v>
      </c>
      <c r="S11">
        <v>16</v>
      </c>
      <c r="W11" s="1" t="s">
        <v>56</v>
      </c>
    </row>
    <row r="12" spans="1:28" x14ac:dyDescent="0.45">
      <c r="B12" s="21" t="s">
        <v>57</v>
      </c>
      <c r="C12" s="24">
        <f>工事依頼書!C13</f>
        <v>0</v>
      </c>
      <c r="F12" s="22">
        <v>45522</v>
      </c>
      <c r="G12" s="23" t="s">
        <v>38</v>
      </c>
      <c r="H12" s="21" t="s">
        <v>30</v>
      </c>
      <c r="K12">
        <v>2</v>
      </c>
      <c r="L12" s="6" t="s">
        <v>12</v>
      </c>
      <c r="M12">
        <v>14</v>
      </c>
      <c r="Q12" t="s">
        <v>35</v>
      </c>
      <c r="R12" s="27" t="s">
        <v>40</v>
      </c>
      <c r="S12">
        <v>16</v>
      </c>
      <c r="W12" s="1" t="s">
        <v>58</v>
      </c>
    </row>
    <row r="13" spans="1:28" x14ac:dyDescent="0.45">
      <c r="B13" s="21" t="s">
        <v>47</v>
      </c>
      <c r="C13" s="21">
        <f>NETWORKDAYS($C$2,$C$10,$F$3:$F$39)-2</f>
        <v>-2</v>
      </c>
      <c r="D13" s="26"/>
      <c r="F13" s="22">
        <v>45523</v>
      </c>
      <c r="G13" s="23" t="s">
        <v>43</v>
      </c>
      <c r="H13" s="21" t="s">
        <v>30</v>
      </c>
      <c r="K13">
        <v>3</v>
      </c>
      <c r="L13" s="6" t="s">
        <v>12</v>
      </c>
      <c r="M13">
        <v>14</v>
      </c>
      <c r="Q13" t="s">
        <v>35</v>
      </c>
      <c r="R13" s="27" t="s">
        <v>45</v>
      </c>
      <c r="S13">
        <v>18</v>
      </c>
      <c r="W13" s="1"/>
    </row>
    <row r="14" spans="1:28" x14ac:dyDescent="0.45">
      <c r="B14" s="21" t="s">
        <v>50</v>
      </c>
      <c r="C14" s="25" t="str" cm="1">
        <f t="array" ref="C14">_xlfn.IFS(_xlfn.IFS(C11&lt;=5,$S$4,TRUE,$S$6)&lt;=C13,"可",C10=0,"可",TRUE,"不可")</f>
        <v>可</v>
      </c>
      <c r="D14" s="26"/>
      <c r="F14" s="22">
        <v>45551</v>
      </c>
      <c r="G14" s="23" t="s">
        <v>43</v>
      </c>
      <c r="H14" s="23" t="s">
        <v>59</v>
      </c>
      <c r="K14">
        <v>4</v>
      </c>
      <c r="L14" s="6" t="s">
        <v>12</v>
      </c>
      <c r="M14">
        <v>14</v>
      </c>
      <c r="Q14" t="s">
        <v>49</v>
      </c>
      <c r="S14">
        <v>18</v>
      </c>
    </row>
    <row r="15" spans="1:28" x14ac:dyDescent="0.45">
      <c r="C15" s="26"/>
      <c r="D15" s="37"/>
      <c r="F15" s="22">
        <v>45557</v>
      </c>
      <c r="G15" s="23" t="s">
        <v>38</v>
      </c>
      <c r="H15" s="23" t="s">
        <v>60</v>
      </c>
      <c r="K15">
        <v>5</v>
      </c>
      <c r="L15" s="6" t="s">
        <v>12</v>
      </c>
      <c r="M15">
        <v>14</v>
      </c>
    </row>
    <row r="16" spans="1:28" x14ac:dyDescent="0.45">
      <c r="B16" s="21" t="s">
        <v>61</v>
      </c>
      <c r="C16" s="24">
        <f>工事依頼書!C14</f>
        <v>0</v>
      </c>
      <c r="D16" s="28"/>
      <c r="F16" s="22">
        <v>45558</v>
      </c>
      <c r="G16" s="23" t="s">
        <v>43</v>
      </c>
      <c r="H16" s="23" t="s">
        <v>44</v>
      </c>
      <c r="K16">
        <v>6</v>
      </c>
      <c r="L16" s="6" t="s">
        <v>12</v>
      </c>
      <c r="M16">
        <v>16</v>
      </c>
    </row>
    <row r="17" spans="1:14" x14ac:dyDescent="0.45">
      <c r="B17" s="21" t="s">
        <v>62</v>
      </c>
      <c r="C17" s="21" cm="1">
        <f t="array" ref="C17">IF(OR(C16=$F$3:$F$39),6,WEEKDAY(C16,2))</f>
        <v>6</v>
      </c>
      <c r="F17" s="22">
        <v>45579</v>
      </c>
      <c r="G17" s="23" t="s">
        <v>43</v>
      </c>
      <c r="H17" s="23" t="s">
        <v>63</v>
      </c>
      <c r="K17">
        <v>7</v>
      </c>
      <c r="L17" s="6" t="s">
        <v>12</v>
      </c>
      <c r="M17">
        <v>16</v>
      </c>
    </row>
    <row r="18" spans="1:14" x14ac:dyDescent="0.45">
      <c r="B18" s="21" t="s">
        <v>64</v>
      </c>
      <c r="C18" s="21">
        <f>工事依頼書!C15</f>
        <v>0</v>
      </c>
      <c r="F18" s="22">
        <v>45599</v>
      </c>
      <c r="G18" s="23" t="s">
        <v>38</v>
      </c>
      <c r="H18" s="23" t="s">
        <v>65</v>
      </c>
      <c r="K18">
        <v>1</v>
      </c>
      <c r="L18" s="6" t="s">
        <v>13</v>
      </c>
      <c r="M18">
        <v>14</v>
      </c>
    </row>
    <row r="19" spans="1:14" x14ac:dyDescent="0.45">
      <c r="B19" s="21" t="s">
        <v>47</v>
      </c>
      <c r="C19" s="21">
        <f>NETWORKDAYS($C$2,$C$16,$F$3:$F$39)-2</f>
        <v>-2</v>
      </c>
      <c r="D19" s="32"/>
      <c r="F19" s="22">
        <v>45600</v>
      </c>
      <c r="G19" s="23" t="s">
        <v>43</v>
      </c>
      <c r="H19" s="23" t="s">
        <v>44</v>
      </c>
      <c r="K19">
        <v>2</v>
      </c>
      <c r="L19" s="6" t="s">
        <v>13</v>
      </c>
      <c r="M19">
        <v>14</v>
      </c>
    </row>
    <row r="20" spans="1:14" x14ac:dyDescent="0.45">
      <c r="B20" s="21" t="s">
        <v>50</v>
      </c>
      <c r="C20" s="25" t="str" cm="1">
        <f t="array" ref="C20">_xlfn.IFS(_xlfn.IFS(C17&lt;=5,$S$4,TRUE,$S$6)&lt;=C19,"可",C16=0,"可",TRUE,"不可")</f>
        <v>可</v>
      </c>
      <c r="D20" s="28"/>
      <c r="F20" s="22">
        <v>45619</v>
      </c>
      <c r="G20" s="23" t="s">
        <v>34</v>
      </c>
      <c r="H20" s="23" t="s">
        <v>66</v>
      </c>
      <c r="K20">
        <v>3</v>
      </c>
      <c r="L20" s="6" t="s">
        <v>13</v>
      </c>
      <c r="M20">
        <v>14</v>
      </c>
      <c r="N20" s="6"/>
    </row>
    <row r="21" spans="1:14" x14ac:dyDescent="0.45">
      <c r="D21" s="28"/>
      <c r="F21" s="22">
        <v>45658</v>
      </c>
      <c r="G21" s="22" t="s">
        <v>51</v>
      </c>
      <c r="H21" s="22" t="s">
        <v>67</v>
      </c>
      <c r="K21">
        <v>4</v>
      </c>
      <c r="L21" s="6" t="s">
        <v>13</v>
      </c>
      <c r="M21">
        <v>14</v>
      </c>
    </row>
    <row r="22" spans="1:14" x14ac:dyDescent="0.45">
      <c r="F22" s="22">
        <v>45670</v>
      </c>
      <c r="G22" s="22" t="s">
        <v>43</v>
      </c>
      <c r="H22" s="22" t="s">
        <v>68</v>
      </c>
      <c r="K22">
        <v>5</v>
      </c>
      <c r="L22" s="6" t="s">
        <v>13</v>
      </c>
      <c r="M22">
        <v>14</v>
      </c>
    </row>
    <row r="23" spans="1:14" x14ac:dyDescent="0.45">
      <c r="F23" s="22">
        <v>45699</v>
      </c>
      <c r="G23" s="22" t="s">
        <v>48</v>
      </c>
      <c r="H23" s="22" t="s">
        <v>69</v>
      </c>
      <c r="K23">
        <v>6</v>
      </c>
      <c r="L23" s="6" t="s">
        <v>13</v>
      </c>
      <c r="M23">
        <v>16</v>
      </c>
    </row>
    <row r="24" spans="1:14" x14ac:dyDescent="0.45">
      <c r="A24" t="s">
        <v>70</v>
      </c>
      <c r="B24" s="21" t="s">
        <v>71</v>
      </c>
      <c r="C24" s="21" t="str">
        <f>IF(AND($C$8=$U$5,$C$14=$U$5,$C$20=$U$5),$W$11,$W$12)</f>
        <v>不可です。稼働の間隔をご確認の上、再度希望日時をご記入ください。</v>
      </c>
      <c r="F24" s="22">
        <v>45711</v>
      </c>
      <c r="G24" s="22" t="s">
        <v>38</v>
      </c>
      <c r="H24" s="22" t="s">
        <v>72</v>
      </c>
      <c r="K24">
        <v>7</v>
      </c>
      <c r="L24" s="6" t="s">
        <v>13</v>
      </c>
      <c r="M24">
        <v>16</v>
      </c>
    </row>
    <row r="25" spans="1:14" x14ac:dyDescent="0.45">
      <c r="F25" s="22">
        <v>45712</v>
      </c>
      <c r="G25" s="22" t="s">
        <v>43</v>
      </c>
      <c r="H25" s="22" t="s">
        <v>44</v>
      </c>
      <c r="K25">
        <v>1</v>
      </c>
      <c r="L25">
        <v>1</v>
      </c>
    </row>
    <row r="26" spans="1:14" x14ac:dyDescent="0.45">
      <c r="F26" s="22">
        <v>45736</v>
      </c>
      <c r="G26" s="22" t="s">
        <v>52</v>
      </c>
      <c r="H26" s="22" t="s">
        <v>73</v>
      </c>
      <c r="K26">
        <v>2</v>
      </c>
      <c r="L26">
        <v>1</v>
      </c>
    </row>
    <row r="27" spans="1:14" x14ac:dyDescent="0.45">
      <c r="F27" s="22">
        <v>45776</v>
      </c>
      <c r="G27" s="22" t="s">
        <v>48</v>
      </c>
      <c r="H27" s="22" t="s">
        <v>74</v>
      </c>
      <c r="K27">
        <v>3</v>
      </c>
      <c r="L27">
        <v>1</v>
      </c>
    </row>
    <row r="28" spans="1:14" x14ac:dyDescent="0.45">
      <c r="F28" s="22">
        <v>45780</v>
      </c>
      <c r="G28" s="22" t="s">
        <v>34</v>
      </c>
      <c r="H28" s="22" t="s">
        <v>75</v>
      </c>
      <c r="K28">
        <v>4</v>
      </c>
      <c r="L28">
        <v>1</v>
      </c>
    </row>
    <row r="29" spans="1:14" x14ac:dyDescent="0.45">
      <c r="F29" s="22">
        <v>45781</v>
      </c>
      <c r="G29" s="22" t="s">
        <v>38</v>
      </c>
      <c r="H29" s="22" t="s">
        <v>76</v>
      </c>
      <c r="K29">
        <v>5</v>
      </c>
      <c r="L29">
        <v>1</v>
      </c>
    </row>
    <row r="30" spans="1:14" x14ac:dyDescent="0.45">
      <c r="F30" s="22">
        <v>45782</v>
      </c>
      <c r="G30" s="22" t="s">
        <v>43</v>
      </c>
      <c r="H30" s="22" t="s">
        <v>77</v>
      </c>
      <c r="K30">
        <v>6</v>
      </c>
      <c r="L30">
        <v>1</v>
      </c>
    </row>
    <row r="31" spans="1:14" x14ac:dyDescent="0.45">
      <c r="F31" s="22">
        <v>45783</v>
      </c>
      <c r="G31" s="22" t="s">
        <v>48</v>
      </c>
      <c r="H31" s="22" t="s">
        <v>44</v>
      </c>
      <c r="K31">
        <v>7</v>
      </c>
      <c r="L31">
        <v>1</v>
      </c>
    </row>
    <row r="32" spans="1:14" x14ac:dyDescent="0.45">
      <c r="F32" s="22">
        <v>45859</v>
      </c>
      <c r="G32" s="22" t="s">
        <v>43</v>
      </c>
      <c r="H32" s="22" t="s">
        <v>78</v>
      </c>
    </row>
    <row r="33" spans="6:8" x14ac:dyDescent="0.45">
      <c r="F33" s="22">
        <v>45880</v>
      </c>
      <c r="G33" s="22" t="s">
        <v>43</v>
      </c>
      <c r="H33" s="22" t="s">
        <v>39</v>
      </c>
    </row>
    <row r="34" spans="6:8" x14ac:dyDescent="0.45">
      <c r="F34" s="22">
        <v>45915</v>
      </c>
      <c r="G34" s="22" t="s">
        <v>43</v>
      </c>
      <c r="H34" s="22" t="s">
        <v>59</v>
      </c>
    </row>
    <row r="35" spans="6:8" x14ac:dyDescent="0.45">
      <c r="F35" s="22">
        <v>45923</v>
      </c>
      <c r="G35" s="22" t="s">
        <v>48</v>
      </c>
      <c r="H35" s="22" t="s">
        <v>60</v>
      </c>
    </row>
    <row r="36" spans="6:8" x14ac:dyDescent="0.45">
      <c r="F36" s="22">
        <v>45943</v>
      </c>
      <c r="G36" s="22" t="s">
        <v>43</v>
      </c>
      <c r="H36" s="22" t="s">
        <v>63</v>
      </c>
    </row>
    <row r="37" spans="6:8" x14ac:dyDescent="0.45">
      <c r="F37" s="22">
        <v>45964</v>
      </c>
      <c r="G37" s="22" t="s">
        <v>43</v>
      </c>
      <c r="H37" s="22" t="s">
        <v>65</v>
      </c>
    </row>
    <row r="38" spans="6:8" x14ac:dyDescent="0.45">
      <c r="F38" s="22">
        <v>45984</v>
      </c>
      <c r="G38" s="22" t="s">
        <v>38</v>
      </c>
      <c r="H38" s="22" t="s">
        <v>66</v>
      </c>
    </row>
    <row r="39" spans="6:8" x14ac:dyDescent="0.45">
      <c r="F39" s="22">
        <v>45985</v>
      </c>
      <c r="G39" s="22" t="s">
        <v>43</v>
      </c>
      <c r="H39" s="22" t="s">
        <v>44</v>
      </c>
    </row>
  </sheetData>
  <phoneticPr fontId="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2F1F9DF903D68459703EB33FDF07842" ma:contentTypeVersion="15" ma:contentTypeDescription="新しいドキュメントを作成します。" ma:contentTypeScope="" ma:versionID="36106d18a821cbb9cb1d90001c5b4fb8">
  <xsd:schema xmlns:xsd="http://www.w3.org/2001/XMLSchema" xmlns:xs="http://www.w3.org/2001/XMLSchema" xmlns:p="http://schemas.microsoft.com/office/2006/metadata/properties" xmlns:ns2="a4e18604-f9c4-43b4-a6fd-69bc67c41bcc" xmlns:ns3="e836178f-23ad-4c7d-962b-cc525b052949" targetNamespace="http://schemas.microsoft.com/office/2006/metadata/properties" ma:root="true" ma:fieldsID="cc0016e6414998a01f1c79653710656e" ns2:_="" ns3:_="">
    <xsd:import namespace="a4e18604-f9c4-43b4-a6fd-69bc67c41bcc"/>
    <xsd:import namespace="e836178f-23ad-4c7d-962b-cc525b052949"/>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Location" minOccurs="0"/>
                <xsd:element ref="ns2:MediaServiceOCR"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4e18604-f9c4-43b4-a6fd-69bc67c41bc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画像タグ" ma:readOnly="false" ma:fieldId="{5cf76f15-5ced-4ddc-b409-7134ff3c332f}" ma:taxonomyMulti="true" ma:sspId="40495dbf-c790-4553-8539-553daef38721"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7" nillable="true" ma:displayName="MediaServiceObjectDetectorVersions" ma:hidden="true" ma:indexed="true" ma:internalName="MediaServiceObjectDetectorVersions" ma:readOnly="true">
      <xsd:simpleType>
        <xsd:restriction base="dms:Text"/>
      </xsd:simpleType>
    </xsd:element>
    <xsd:element name="MediaServiceLocation" ma:index="18" nillable="true" ma:displayName="Location" ma:indexed="true" ma:internalName="MediaServiceLocation"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836178f-23ad-4c7d-962b-cc525b052949" elementFormDefault="qualified">
    <xsd:import namespace="http://schemas.microsoft.com/office/2006/documentManagement/types"/>
    <xsd:import namespace="http://schemas.microsoft.com/office/infopath/2007/PartnerControls"/>
    <xsd:element name="SharedWithUsers" ma:index="12"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element name="TaxCatchAll" ma:index="16" nillable="true" ma:displayName="Taxonomy Catch All Column" ma:hidden="true" ma:list="{151d74ac-79fc-4862-9b30-069c6214b6b7}" ma:internalName="TaxCatchAll" ma:showField="CatchAllData" ma:web="e836178f-23ad-4c7d-962b-cc525b05294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a4e18604-f9c4-43b4-a6fd-69bc67c41bcc">
      <Terms xmlns="http://schemas.microsoft.com/office/infopath/2007/PartnerControls"/>
    </lcf76f155ced4ddcb4097134ff3c332f>
    <TaxCatchAll xmlns="e836178f-23ad-4c7d-962b-cc525b052949"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FFE202D-0B6A-49E4-85B4-8564F36709C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4e18604-f9c4-43b4-a6fd-69bc67c41bcc"/>
    <ds:schemaRef ds:uri="e836178f-23ad-4c7d-962b-cc525b05294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525A094-9A1A-405D-B43E-D914FDC8631D}">
  <ds:schemaRefs>
    <ds:schemaRef ds:uri="http://purl.org/dc/elements/1.1/"/>
    <ds:schemaRef ds:uri="http://purl.org/dc/dcmitype/"/>
    <ds:schemaRef ds:uri="http://schemas.microsoft.com/office/2006/metadata/properties"/>
    <ds:schemaRef ds:uri="a4e18604-f9c4-43b4-a6fd-69bc67c41bcc"/>
    <ds:schemaRef ds:uri="http://purl.org/dc/terms/"/>
    <ds:schemaRef ds:uri="http://schemas.microsoft.com/office/2006/documentManagement/types"/>
    <ds:schemaRef ds:uri="http://schemas.microsoft.com/office/infopath/2007/PartnerControls"/>
    <ds:schemaRef ds:uri="http://schemas.openxmlformats.org/package/2006/metadata/core-properties"/>
    <ds:schemaRef ds:uri="e836178f-23ad-4c7d-962b-cc525b052949"/>
    <ds:schemaRef ds:uri="http://www.w3.org/XML/1998/namespace"/>
  </ds:schemaRefs>
</ds:datastoreItem>
</file>

<file path=customXml/itemProps3.xml><?xml version="1.0" encoding="utf-8"?>
<ds:datastoreItem xmlns:ds="http://schemas.openxmlformats.org/officeDocument/2006/customXml" ds:itemID="{3BEBA71E-BDDC-48B9-826D-7D7CD9018474}">
  <ds:schemaRefs>
    <ds:schemaRef ds:uri="http://schemas.microsoft.com/sharepoint/v3/contenttype/forms"/>
  </ds:schemaRefs>
</ds:datastoreItem>
</file>

<file path=docMetadata/LabelInfo.xml><?xml version="1.0" encoding="utf-8"?>
<clbl:labelList xmlns:clbl="http://schemas.microsoft.com/office/2020/mipLabelMetadata">
  <clbl:label id="{e0793d39-0939-496d-b129-198edd916feb}" enabled="0" method="" siteId="{e0793d39-0939-496d-b129-198edd916feb}"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工事依頼書</vt:lpstr>
      <vt:lpstr>納期判定リスト</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Mayu Miura（三浦まゆ）</dc:creator>
  <cp:keywords/>
  <dc:description/>
  <cp:lastModifiedBy>Shimpei Sato（佐藤慎平）</cp:lastModifiedBy>
  <cp:revision/>
  <dcterms:created xsi:type="dcterms:W3CDTF">2023-09-28T02:41:12Z</dcterms:created>
  <dcterms:modified xsi:type="dcterms:W3CDTF">2025-07-23T05:45:58Z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bb4fa5d-3ac5-4415-967c-34900a0e1c6f_Enabled">
    <vt:lpwstr>true</vt:lpwstr>
  </property>
  <property fmtid="{D5CDD505-2E9C-101B-9397-08002B2CF9AE}" pid="3" name="MSIP_Label_dbb4fa5d-3ac5-4415-967c-34900a0e1c6f_SetDate">
    <vt:lpwstr>2023-09-28T06:00:02Z</vt:lpwstr>
  </property>
  <property fmtid="{D5CDD505-2E9C-101B-9397-08002B2CF9AE}" pid="4" name="MSIP_Label_dbb4fa5d-3ac5-4415-967c-34900a0e1c6f_Method">
    <vt:lpwstr>Privileged</vt:lpwstr>
  </property>
  <property fmtid="{D5CDD505-2E9C-101B-9397-08002B2CF9AE}" pid="5" name="MSIP_Label_dbb4fa5d-3ac5-4415-967c-34900a0e1c6f_Name">
    <vt:lpwstr>dbb4fa5d-3ac5-4415-967c-34900a0e1c6f</vt:lpwstr>
  </property>
  <property fmtid="{D5CDD505-2E9C-101B-9397-08002B2CF9AE}" pid="6" name="MSIP_Label_dbb4fa5d-3ac5-4415-967c-34900a0e1c6f_SiteId">
    <vt:lpwstr>a629ef32-67ba-47a6-8eb3-ec43935644fc</vt:lpwstr>
  </property>
  <property fmtid="{D5CDD505-2E9C-101B-9397-08002B2CF9AE}" pid="7" name="MSIP_Label_dbb4fa5d-3ac5-4415-967c-34900a0e1c6f_ActionId">
    <vt:lpwstr>aa0abffd-56ab-413b-9aaf-03acbff26d88</vt:lpwstr>
  </property>
  <property fmtid="{D5CDD505-2E9C-101B-9397-08002B2CF9AE}" pid="8" name="MSIP_Label_dbb4fa5d-3ac5-4415-967c-34900a0e1c6f_ContentBits">
    <vt:lpwstr>0</vt:lpwstr>
  </property>
  <property fmtid="{D5CDD505-2E9C-101B-9397-08002B2CF9AE}" pid="9" name="ContentTypeId">
    <vt:lpwstr>0x01010032F1F9DF903D68459703EB33FDF07842</vt:lpwstr>
  </property>
  <property fmtid="{D5CDD505-2E9C-101B-9397-08002B2CF9AE}" pid="10" name="MediaServiceImageTags">
    <vt:lpwstr/>
  </property>
</Properties>
</file>